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List1" sheetId="1" state="visible" r:id="rId2"/>
    <sheet name="List2" sheetId="2" state="visible" r:id="rId3"/>
  </sheets>
  <definedNames>
    <definedName function="false" hidden="true" localSheetId="0" name="_xlnm._FilterDatabase" vbProcedure="false">List1!$A$3:$J$50</definedName>
    <definedName function="false" hidden="true" localSheetId="1" name="_xlnm._FilterDatabase" vbProcedure="false">List2!$A$3:$X$13</definedName>
    <definedName function="false" hidden="false" localSheetId="0" name="_xlnm._FilterDatabase" vbProcedure="false">List1!$A$3:$J$50</definedName>
    <definedName function="false" hidden="false" localSheetId="1" name="_xlnm._FilterDatabase" vbProcedure="false">List2!$A$3:$X$13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<sst xmlns="http://schemas.openxmlformats.org/spreadsheetml/2006/main" count="78" uniqueCount="52">
  <si>
    <t>Kvalifikace</t>
  </si>
  <si>
    <t>Poř. č.</t>
  </si>
  <si>
    <t>Jméno</t>
  </si>
  <si>
    <t>Disciplína 1</t>
  </si>
  <si>
    <t>Body</t>
  </si>
  <si>
    <t>Disciplína 3</t>
  </si>
  <si>
    <t>Disciplína 2</t>
  </si>
  <si>
    <t>Celkem</t>
  </si>
  <si>
    <t>Umístění</t>
  </si>
  <si>
    <t>Jakub Konečný</t>
  </si>
  <si>
    <t>1.</t>
  </si>
  <si>
    <t>Štěpán Wolf</t>
  </si>
  <si>
    <t>2.</t>
  </si>
  <si>
    <t>Denis Pail</t>
  </si>
  <si>
    <t>3.</t>
  </si>
  <si>
    <t>Martin Chytil</t>
  </si>
  <si>
    <t>4.</t>
  </si>
  <si>
    <t>Jakub Skočdopole</t>
  </si>
  <si>
    <t>5.</t>
  </si>
  <si>
    <t>Iva Vejmolová</t>
  </si>
  <si>
    <t>6.</t>
  </si>
  <si>
    <t>Jacek Matuszek</t>
  </si>
  <si>
    <t>7.</t>
  </si>
  <si>
    <t>Zhi Wen Hia</t>
  </si>
  <si>
    <t>8.</t>
  </si>
  <si>
    <t>Jakub Lyčka</t>
  </si>
  <si>
    <t>9.</t>
  </si>
  <si>
    <t>Michal Homola</t>
  </si>
  <si>
    <t>10.</t>
  </si>
  <si>
    <t>Jakub Rychlík</t>
  </si>
  <si>
    <t>11.</t>
  </si>
  <si>
    <t>Finále</t>
  </si>
  <si>
    <t>Rychlost</t>
  </si>
  <si>
    <t>Vis na liště</t>
  </si>
  <si>
    <t>Křivé shyby</t>
  </si>
  <si>
    <t>Malé lišty</t>
  </si>
  <si>
    <t>Panelák</t>
  </si>
  <si>
    <t>Bachar válcový</t>
  </si>
  <si>
    <t>Stisky</t>
  </si>
  <si>
    <t>Double dynamo</t>
  </si>
  <si>
    <t>Vis na malé</t>
  </si>
  <si>
    <t>Vytrvalost</t>
  </si>
  <si>
    <t>Stráník Martin</t>
  </si>
  <si>
    <t>Stráník Štěpán</t>
  </si>
  <si>
    <t>Konečný Jakub</t>
  </si>
  <si>
    <t>Wolf Štěpán</t>
  </si>
  <si>
    <t>Ondra Adam</t>
  </si>
  <si>
    <t>Pail Denis</t>
  </si>
  <si>
    <t>Chytil Martin</t>
  </si>
  <si>
    <t>Skočdopole Jakub</t>
  </si>
  <si>
    <t>Matuszek Jacek</t>
  </si>
  <si>
    <t>Vejmolová Iva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</si>
</sst>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0"/>
    <numFmt numFmtId="167" formatCode="#,##0"/>
  </numFmts>
  <fonts count="4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5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4" activeCellId="0" sqref="B4"/>
    </sheetView>
  </sheetViews>
  <sheetFormatPr defaultRowHeight="15"/>
  <cols>
    <col collapsed="false" hidden="false" max="1" min="1" style="0" width="8.72959183673469"/>
    <col collapsed="false" hidden="false" max="2" min="2" style="0" width="21.8571428571429"/>
    <col collapsed="false" hidden="false" max="3" min="3" style="0" width="10.9948979591837"/>
    <col collapsed="false" hidden="false" max="4" min="4" style="0" width="11.8622448979592"/>
    <col collapsed="false" hidden="false" max="5" min="5" style="0" width="10.7091836734694"/>
    <col collapsed="false" hidden="false" max="6" min="6" style="0" width="8.72959183673469"/>
    <col collapsed="false" hidden="false" max="7" min="7" style="0" width="10.7091836734694"/>
    <col collapsed="false" hidden="false" max="1025" min="8" style="0" width="8.72959183673469"/>
  </cols>
  <sheetData>
    <row r="1" customFormat="false" ht="15" hidden="false" customHeight="false" outlineLevel="0" collapsed="false">
      <c r="B1" s="0" t="s">
        <v>0</v>
      </c>
    </row>
    <row r="3" customFormat="false" ht="15" hidden="false" customHeight="false" outlineLevel="0" collapsed="false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4</v>
      </c>
      <c r="G3" s="1" t="s">
        <v>6</v>
      </c>
      <c r="H3" s="1" t="s">
        <v>4</v>
      </c>
      <c r="I3" s="1" t="s">
        <v>7</v>
      </c>
      <c r="J3" s="1" t="s">
        <v>8</v>
      </c>
    </row>
    <row r="4" customFormat="false" ht="15" hidden="false" customHeight="false" outlineLevel="0" collapsed="false">
      <c r="A4" s="0" t="n">
        <v>2</v>
      </c>
      <c r="B4" s="0" t="s">
        <v>9</v>
      </c>
      <c r="C4" s="2" t="n">
        <v>70</v>
      </c>
      <c r="D4" s="0" t="n">
        <f aca="false">C4/40*900</f>
        <v>1575</v>
      </c>
      <c r="E4" s="0" t="n">
        <v>29</v>
      </c>
      <c r="F4" s="0" t="n">
        <f aca="false">E4/15*900</f>
        <v>1740</v>
      </c>
      <c r="G4" s="2" t="n">
        <v>70</v>
      </c>
      <c r="H4" s="0" t="n">
        <f aca="false">G4/50*900</f>
        <v>1260</v>
      </c>
      <c r="I4" s="0" t="n">
        <f aca="false">D4+H4+F4</f>
        <v>4575</v>
      </c>
      <c r="J4" s="0" t="s">
        <v>10</v>
      </c>
    </row>
    <row r="5" customFormat="false" ht="15" hidden="false" customHeight="false" outlineLevel="0" collapsed="false">
      <c r="A5" s="0" t="n">
        <v>6</v>
      </c>
      <c r="B5" s="0" t="s">
        <v>11</v>
      </c>
      <c r="C5" s="2" t="n">
        <v>57</v>
      </c>
      <c r="D5" s="0" t="n">
        <f aca="false">C5/40*900</f>
        <v>1282.5</v>
      </c>
      <c r="E5" s="0" t="n">
        <v>26</v>
      </c>
      <c r="F5" s="0" t="n">
        <f aca="false">E5/15*900</f>
        <v>1560</v>
      </c>
      <c r="G5" s="2" t="n">
        <v>68</v>
      </c>
      <c r="H5" s="0" t="n">
        <f aca="false">G5/50*900</f>
        <v>1224</v>
      </c>
      <c r="I5" s="0" t="n">
        <f aca="false">D5+H5+F5</f>
        <v>4066.5</v>
      </c>
      <c r="J5" s="0" t="s">
        <v>12</v>
      </c>
    </row>
    <row r="6" customFormat="false" ht="15" hidden="false" customHeight="false" outlineLevel="0" collapsed="false">
      <c r="A6" s="0" t="n">
        <v>4</v>
      </c>
      <c r="B6" s="0" t="s">
        <v>13</v>
      </c>
      <c r="C6" s="2" t="n">
        <v>52</v>
      </c>
      <c r="D6" s="0" t="n">
        <f aca="false">C6/40*900</f>
        <v>1170</v>
      </c>
      <c r="E6" s="0" t="n">
        <v>24</v>
      </c>
      <c r="F6" s="0" t="n">
        <f aca="false">E6/15*900</f>
        <v>1440</v>
      </c>
      <c r="G6" s="2" t="n">
        <v>69.7</v>
      </c>
      <c r="H6" s="0" t="n">
        <f aca="false">G6/50*900</f>
        <v>1254.6</v>
      </c>
      <c r="I6" s="0" t="n">
        <f aca="false">D6+H6+F6</f>
        <v>3864.6</v>
      </c>
      <c r="J6" s="0" t="s">
        <v>14</v>
      </c>
    </row>
    <row r="7" customFormat="false" ht="15" hidden="false" customHeight="false" outlineLevel="0" collapsed="false">
      <c r="A7" s="0" t="n">
        <v>8</v>
      </c>
      <c r="B7" s="0" t="s">
        <v>15</v>
      </c>
      <c r="C7" s="2" t="n">
        <v>49</v>
      </c>
      <c r="D7" s="0" t="n">
        <f aca="false">C7/40*900</f>
        <v>1102.5</v>
      </c>
      <c r="E7" s="0" t="n">
        <v>20</v>
      </c>
      <c r="F7" s="0" t="n">
        <f aca="false">E7/15*900</f>
        <v>1200</v>
      </c>
      <c r="G7" s="2" t="n">
        <v>60</v>
      </c>
      <c r="H7" s="0" t="n">
        <f aca="false">G7/50*900</f>
        <v>1080</v>
      </c>
      <c r="I7" s="0" t="n">
        <f aca="false">D7+H7+F7</f>
        <v>3382.5</v>
      </c>
      <c r="J7" s="0" t="s">
        <v>16</v>
      </c>
    </row>
    <row r="8" customFormat="false" ht="15" hidden="false" customHeight="false" outlineLevel="0" collapsed="false">
      <c r="A8" s="3" t="n">
        <v>5</v>
      </c>
      <c r="B8" s="3" t="s">
        <v>17</v>
      </c>
      <c r="C8" s="4" t="n">
        <v>44</v>
      </c>
      <c r="D8" s="3" t="n">
        <f aca="false">C8/40*900</f>
        <v>990</v>
      </c>
      <c r="E8" s="3" t="n">
        <v>21</v>
      </c>
      <c r="F8" s="3" t="n">
        <f aca="false">E8/15*900</f>
        <v>1260</v>
      </c>
      <c r="G8" s="4" t="n">
        <v>62</v>
      </c>
      <c r="H8" s="3" t="n">
        <f aca="false">G8/50*900</f>
        <v>1116</v>
      </c>
      <c r="I8" s="3" t="n">
        <f aca="false">D8+H8+F8</f>
        <v>3366</v>
      </c>
      <c r="J8" s="3" t="s">
        <v>18</v>
      </c>
    </row>
    <row r="9" customFormat="false" ht="15" hidden="false" customHeight="false" outlineLevel="0" collapsed="false">
      <c r="A9" s="0" t="n">
        <v>11</v>
      </c>
      <c r="B9" s="0" t="s">
        <v>19</v>
      </c>
      <c r="C9" s="2" t="n">
        <v>72</v>
      </c>
      <c r="D9" s="0" t="n">
        <f aca="false">C9/40*900</f>
        <v>1620</v>
      </c>
      <c r="E9" s="0" t="n">
        <v>14</v>
      </c>
      <c r="F9" s="0" t="n">
        <f aca="false">E9/15*900</f>
        <v>840</v>
      </c>
      <c r="G9" s="2" t="n">
        <v>35</v>
      </c>
      <c r="H9" s="0" t="n">
        <f aca="false">G9/50*900</f>
        <v>630</v>
      </c>
      <c r="I9" s="0" t="n">
        <f aca="false">D9+H9+F9</f>
        <v>3090</v>
      </c>
      <c r="J9" s="0" t="s">
        <v>20</v>
      </c>
    </row>
    <row r="10" customFormat="false" ht="15.75" hidden="false" customHeight="false" outlineLevel="0" collapsed="false">
      <c r="A10" s="5" t="n">
        <v>7</v>
      </c>
      <c r="B10" s="5" t="s">
        <v>21</v>
      </c>
      <c r="C10" s="6" t="n">
        <v>35</v>
      </c>
      <c r="D10" s="5" t="n">
        <f aca="false">C10/40*900</f>
        <v>787.5</v>
      </c>
      <c r="E10" s="5" t="n">
        <v>23</v>
      </c>
      <c r="F10" s="5" t="n">
        <f aca="false">E10/15*900</f>
        <v>1380</v>
      </c>
      <c r="G10" s="6" t="n">
        <v>49</v>
      </c>
      <c r="H10" s="5" t="n">
        <f aca="false">G10/50*900</f>
        <v>882</v>
      </c>
      <c r="I10" s="5" t="n">
        <f aca="false">D10+H10+F10</f>
        <v>3049.5</v>
      </c>
      <c r="J10" s="5" t="s">
        <v>22</v>
      </c>
    </row>
    <row r="11" customFormat="false" ht="15" hidden="false" customHeight="false" outlineLevel="0" collapsed="false">
      <c r="A11" s="0" t="n">
        <v>10</v>
      </c>
      <c r="B11" s="0" t="s">
        <v>23</v>
      </c>
      <c r="C11" s="2" t="n">
        <v>33</v>
      </c>
      <c r="D11" s="0" t="n">
        <f aca="false">C11/40*900</f>
        <v>742.5</v>
      </c>
      <c r="E11" s="0" t="n">
        <v>13</v>
      </c>
      <c r="F11" s="0" t="n">
        <f aca="false">E11/15*900</f>
        <v>780</v>
      </c>
      <c r="G11" s="2" t="n">
        <v>45</v>
      </c>
      <c r="H11" s="0" t="n">
        <f aca="false">G11/50*900</f>
        <v>810</v>
      </c>
      <c r="I11" s="0" t="n">
        <f aca="false">D11+H11+F11</f>
        <v>2332.5</v>
      </c>
      <c r="J11" s="7" t="s">
        <v>24</v>
      </c>
    </row>
    <row r="12" customFormat="false" ht="15" hidden="false" customHeight="false" outlineLevel="0" collapsed="false">
      <c r="A12" s="0" t="n">
        <v>9</v>
      </c>
      <c r="B12" s="0" t="s">
        <v>25</v>
      </c>
      <c r="C12" s="2" t="n">
        <v>34</v>
      </c>
      <c r="D12" s="0" t="n">
        <f aca="false">C12/40*900</f>
        <v>765</v>
      </c>
      <c r="E12" s="0" t="n">
        <v>10</v>
      </c>
      <c r="F12" s="0" t="n">
        <f aca="false">E12/15*900</f>
        <v>600</v>
      </c>
      <c r="G12" s="2" t="n">
        <v>42</v>
      </c>
      <c r="H12" s="0" t="n">
        <f aca="false">G12/50*900</f>
        <v>756</v>
      </c>
      <c r="I12" s="0" t="n">
        <f aca="false">D12+H12+F12</f>
        <v>2121</v>
      </c>
      <c r="J12" s="7" t="s">
        <v>26</v>
      </c>
    </row>
    <row r="13" customFormat="false" ht="15" hidden="false" customHeight="false" outlineLevel="0" collapsed="false">
      <c r="A13" s="0" t="n">
        <v>1</v>
      </c>
      <c r="B13" s="0" t="s">
        <v>27</v>
      </c>
      <c r="C13" s="2" t="n">
        <v>31</v>
      </c>
      <c r="D13" s="0" t="n">
        <f aca="false">C13/40*900</f>
        <v>697.5</v>
      </c>
      <c r="E13" s="0" t="n">
        <v>6</v>
      </c>
      <c r="F13" s="0" t="n">
        <f aca="false">E13/15*900</f>
        <v>360</v>
      </c>
      <c r="G13" s="2" t="n">
        <v>54.5</v>
      </c>
      <c r="H13" s="0" t="n">
        <f aca="false">G13/50*900</f>
        <v>981</v>
      </c>
      <c r="I13" s="0" t="n">
        <f aca="false">D13+H13+F13</f>
        <v>2038.5</v>
      </c>
      <c r="J13" s="7" t="s">
        <v>28</v>
      </c>
    </row>
    <row r="14" customFormat="false" ht="15" hidden="false" customHeight="false" outlineLevel="0" collapsed="false">
      <c r="A14" s="0" t="n">
        <v>3</v>
      </c>
      <c r="B14" s="0" t="s">
        <v>29</v>
      </c>
      <c r="C14" s="2" t="n">
        <v>26.8</v>
      </c>
      <c r="D14" s="0" t="n">
        <f aca="false">C14/40*900</f>
        <v>603</v>
      </c>
      <c r="E14" s="0" t="n">
        <v>5</v>
      </c>
      <c r="F14" s="0" t="n">
        <f aca="false">E14/15*900</f>
        <v>300</v>
      </c>
      <c r="G14" s="2" t="n">
        <v>37</v>
      </c>
      <c r="H14" s="0" t="n">
        <f aca="false">G14/50*900</f>
        <v>666</v>
      </c>
      <c r="I14" s="0" t="n">
        <f aca="false">D14+H14+F14</f>
        <v>1569</v>
      </c>
      <c r="J14" s="0" t="s">
        <v>30</v>
      </c>
    </row>
    <row r="15" customFormat="false" ht="15" hidden="false" customHeight="false" outlineLevel="0" collapsed="false">
      <c r="A15" s="0" t="n">
        <v>12</v>
      </c>
      <c r="C15" s="2"/>
      <c r="D15" s="0" t="n">
        <f aca="false">C15/40*900</f>
        <v>0</v>
      </c>
      <c r="F15" s="0" t="n">
        <f aca="false">E15/15*900</f>
        <v>0</v>
      </c>
      <c r="G15" s="2"/>
      <c r="H15" s="0" t="n">
        <f aca="false">G15/50*900</f>
        <v>0</v>
      </c>
      <c r="I15" s="0" t="n">
        <f aca="false">D15+H15+F15</f>
        <v>0</v>
      </c>
    </row>
    <row r="16" customFormat="false" ht="15" hidden="false" customHeight="false" outlineLevel="0" collapsed="false">
      <c r="A16" s="0" t="n">
        <v>13</v>
      </c>
      <c r="C16" s="2"/>
      <c r="D16" s="0" t="n">
        <f aca="false">C16/40*900</f>
        <v>0</v>
      </c>
      <c r="F16" s="0" t="n">
        <f aca="false">E16/15*900</f>
        <v>0</v>
      </c>
      <c r="G16" s="2"/>
      <c r="H16" s="0" t="n">
        <f aca="false">G16/50*900</f>
        <v>0</v>
      </c>
      <c r="I16" s="0" t="n">
        <f aca="false">D16+H16+F16</f>
        <v>0</v>
      </c>
    </row>
    <row r="17" customFormat="false" ht="15" hidden="false" customHeight="false" outlineLevel="0" collapsed="false">
      <c r="A17" s="0" t="n">
        <v>14</v>
      </c>
      <c r="C17" s="2"/>
      <c r="D17" s="0" t="n">
        <f aca="false">C17/40*900</f>
        <v>0</v>
      </c>
      <c r="F17" s="0" t="n">
        <f aca="false">E17/15*900</f>
        <v>0</v>
      </c>
      <c r="G17" s="2"/>
      <c r="H17" s="0" t="n">
        <f aca="false">G17/50*900</f>
        <v>0</v>
      </c>
      <c r="I17" s="0" t="n">
        <f aca="false">D17+H17+F17</f>
        <v>0</v>
      </c>
    </row>
    <row r="18" customFormat="false" ht="15" hidden="false" customHeight="false" outlineLevel="0" collapsed="false">
      <c r="A18" s="0" t="n">
        <v>15</v>
      </c>
      <c r="C18" s="2"/>
      <c r="D18" s="0" t="n">
        <f aca="false">C18/40*900</f>
        <v>0</v>
      </c>
      <c r="F18" s="0" t="n">
        <f aca="false">E18/15*900</f>
        <v>0</v>
      </c>
      <c r="G18" s="2"/>
      <c r="H18" s="0" t="n">
        <f aca="false">G18/50*900</f>
        <v>0</v>
      </c>
      <c r="I18" s="0" t="n">
        <f aca="false">D18+H18+F18</f>
        <v>0</v>
      </c>
    </row>
    <row r="19" customFormat="false" ht="15" hidden="false" customHeight="false" outlineLevel="0" collapsed="false">
      <c r="A19" s="0" t="n">
        <v>16</v>
      </c>
      <c r="C19" s="2"/>
      <c r="D19" s="0" t="n">
        <f aca="false">C19/40*900</f>
        <v>0</v>
      </c>
      <c r="F19" s="0" t="n">
        <f aca="false">E19/15*900</f>
        <v>0</v>
      </c>
      <c r="G19" s="2"/>
      <c r="H19" s="0" t="n">
        <f aca="false">G19/50*900</f>
        <v>0</v>
      </c>
      <c r="I19" s="0" t="n">
        <f aca="false">D19+H19+F19</f>
        <v>0</v>
      </c>
    </row>
    <row r="20" customFormat="false" ht="15" hidden="false" customHeight="false" outlineLevel="0" collapsed="false">
      <c r="A20" s="0" t="n">
        <v>17</v>
      </c>
      <c r="C20" s="2"/>
      <c r="D20" s="0" t="n">
        <f aca="false">C20/40*900</f>
        <v>0</v>
      </c>
      <c r="F20" s="0" t="n">
        <f aca="false">E20/15*900</f>
        <v>0</v>
      </c>
      <c r="G20" s="2"/>
      <c r="H20" s="0" t="n">
        <f aca="false">G20/50*900</f>
        <v>0</v>
      </c>
      <c r="I20" s="0" t="n">
        <f aca="false">D20+H20+F20</f>
        <v>0</v>
      </c>
    </row>
    <row r="21" customFormat="false" ht="15" hidden="false" customHeight="false" outlineLevel="0" collapsed="false">
      <c r="A21" s="3" t="n">
        <v>18</v>
      </c>
      <c r="B21" s="3"/>
      <c r="C21" s="4"/>
      <c r="D21" s="3" t="n">
        <f aca="false">C21/40*900</f>
        <v>0</v>
      </c>
      <c r="E21" s="3"/>
      <c r="F21" s="3" t="n">
        <f aca="false">E21/15*900</f>
        <v>0</v>
      </c>
      <c r="G21" s="4"/>
      <c r="H21" s="3" t="n">
        <f aca="false">G21/50*900</f>
        <v>0</v>
      </c>
      <c r="I21" s="3" t="n">
        <f aca="false">D21+H21+F21</f>
        <v>0</v>
      </c>
      <c r="J21" s="3"/>
    </row>
    <row r="22" customFormat="false" ht="15" hidden="false" customHeight="false" outlineLevel="0" collapsed="false">
      <c r="A22" s="0" t="n">
        <v>19</v>
      </c>
      <c r="C22" s="2"/>
      <c r="D22" s="0" t="n">
        <f aca="false">C22/40*900</f>
        <v>0</v>
      </c>
      <c r="F22" s="0" t="n">
        <f aca="false">E22/15*900</f>
        <v>0</v>
      </c>
      <c r="G22" s="2"/>
      <c r="H22" s="0" t="n">
        <f aca="false">G22/50*900</f>
        <v>0</v>
      </c>
      <c r="I22" s="0" t="n">
        <f aca="false">D22+H22+F22</f>
        <v>0</v>
      </c>
    </row>
    <row r="23" customFormat="false" ht="15" hidden="false" customHeight="false" outlineLevel="0" collapsed="false">
      <c r="A23" s="0" t="n">
        <v>20</v>
      </c>
      <c r="C23" s="2"/>
      <c r="D23" s="0" t="n">
        <f aca="false">C23/40*900</f>
        <v>0</v>
      </c>
      <c r="F23" s="0" t="n">
        <f aca="false">E23/15*900</f>
        <v>0</v>
      </c>
      <c r="G23" s="2"/>
      <c r="H23" s="0" t="n">
        <f aca="false">G23/50*900</f>
        <v>0</v>
      </c>
      <c r="I23" s="0" t="n">
        <f aca="false">D23+H23+F23</f>
        <v>0</v>
      </c>
    </row>
    <row r="24" customFormat="false" ht="15" hidden="false" customHeight="false" outlineLevel="0" collapsed="false">
      <c r="A24" s="0" t="n">
        <v>21</v>
      </c>
      <c r="C24" s="2"/>
      <c r="D24" s="0" t="n">
        <f aca="false">C24/40*900</f>
        <v>0</v>
      </c>
      <c r="F24" s="0" t="n">
        <f aca="false">E24/15*900</f>
        <v>0</v>
      </c>
      <c r="G24" s="2"/>
      <c r="H24" s="0" t="n">
        <f aca="false">G24/50*900</f>
        <v>0</v>
      </c>
      <c r="I24" s="0" t="n">
        <f aca="false">D24+H24+F24</f>
        <v>0</v>
      </c>
    </row>
    <row r="25" customFormat="false" ht="15" hidden="false" customHeight="false" outlineLevel="0" collapsed="false">
      <c r="A25" s="0" t="n">
        <v>22</v>
      </c>
      <c r="C25" s="2"/>
      <c r="D25" s="0" t="n">
        <f aca="false">C25/40*900</f>
        <v>0</v>
      </c>
      <c r="F25" s="0" t="n">
        <f aca="false">E25/15*900</f>
        <v>0</v>
      </c>
      <c r="G25" s="2"/>
      <c r="H25" s="0" t="n">
        <f aca="false">G25/50*900</f>
        <v>0</v>
      </c>
      <c r="I25" s="0" t="n">
        <f aca="false">D25+H25+F25</f>
        <v>0</v>
      </c>
    </row>
    <row r="26" customFormat="false" ht="15" hidden="false" customHeight="false" outlineLevel="0" collapsed="false">
      <c r="A26" s="0" t="n">
        <v>23</v>
      </c>
      <c r="C26" s="2"/>
      <c r="D26" s="0" t="n">
        <f aca="false">C26/40*900</f>
        <v>0</v>
      </c>
      <c r="F26" s="0" t="n">
        <f aca="false">E26/15*900</f>
        <v>0</v>
      </c>
      <c r="G26" s="2"/>
      <c r="H26" s="0" t="n">
        <f aca="false">G26/50*900</f>
        <v>0</v>
      </c>
      <c r="I26" s="0" t="n">
        <f aca="false">D26+H26+F26</f>
        <v>0</v>
      </c>
    </row>
    <row r="27" customFormat="false" ht="15" hidden="false" customHeight="false" outlineLevel="0" collapsed="false">
      <c r="A27" s="0" t="n">
        <v>24</v>
      </c>
      <c r="C27" s="2"/>
      <c r="D27" s="0" t="n">
        <f aca="false">C27/40*900</f>
        <v>0</v>
      </c>
      <c r="F27" s="0" t="n">
        <f aca="false">E27/15*900</f>
        <v>0</v>
      </c>
      <c r="G27" s="2"/>
      <c r="H27" s="0" t="n">
        <f aca="false">G27/50*900</f>
        <v>0</v>
      </c>
      <c r="I27" s="0" t="n">
        <f aca="false">D27+H27+F27</f>
        <v>0</v>
      </c>
    </row>
    <row r="28" customFormat="false" ht="15" hidden="false" customHeight="false" outlineLevel="0" collapsed="false">
      <c r="A28" s="0" t="n">
        <v>25</v>
      </c>
      <c r="C28" s="2"/>
      <c r="D28" s="0" t="n">
        <f aca="false">C28/40*900</f>
        <v>0</v>
      </c>
      <c r="F28" s="0" t="n">
        <f aca="false">E28/15*900</f>
        <v>0</v>
      </c>
      <c r="G28" s="2"/>
      <c r="H28" s="0" t="n">
        <f aca="false">G28/50*900</f>
        <v>0</v>
      </c>
      <c r="I28" s="0" t="n">
        <f aca="false">D28+H28+F28</f>
        <v>0</v>
      </c>
    </row>
    <row r="29" customFormat="false" ht="15" hidden="false" customHeight="false" outlineLevel="0" collapsed="false">
      <c r="A29" s="0" t="n">
        <v>26</v>
      </c>
      <c r="C29" s="2"/>
      <c r="D29" s="0" t="n">
        <f aca="false">C29/40*900</f>
        <v>0</v>
      </c>
      <c r="F29" s="0" t="n">
        <f aca="false">E29/15*900</f>
        <v>0</v>
      </c>
      <c r="G29" s="2"/>
      <c r="H29" s="0" t="n">
        <f aca="false">G29/50*900</f>
        <v>0</v>
      </c>
      <c r="I29" s="0" t="n">
        <f aca="false">D29+H29+F29</f>
        <v>0</v>
      </c>
    </row>
    <row r="30" customFormat="false" ht="15" hidden="false" customHeight="false" outlineLevel="0" collapsed="false">
      <c r="A30" s="0" t="n">
        <v>27</v>
      </c>
      <c r="C30" s="2"/>
      <c r="D30" s="0" t="n">
        <f aca="false">C30/40*900</f>
        <v>0</v>
      </c>
      <c r="F30" s="0" t="n">
        <f aca="false">E30/15*900</f>
        <v>0</v>
      </c>
      <c r="G30" s="2"/>
      <c r="H30" s="0" t="n">
        <f aca="false">G30/50*900</f>
        <v>0</v>
      </c>
      <c r="I30" s="0" t="n">
        <f aca="false">D30+H30+F30</f>
        <v>0</v>
      </c>
    </row>
    <row r="31" customFormat="false" ht="15" hidden="false" customHeight="false" outlineLevel="0" collapsed="false">
      <c r="A31" s="0" t="n">
        <v>28</v>
      </c>
      <c r="C31" s="2"/>
      <c r="D31" s="0" t="n">
        <f aca="false">C31/40*900</f>
        <v>0</v>
      </c>
      <c r="F31" s="0" t="n">
        <f aca="false">E31/15*900</f>
        <v>0</v>
      </c>
      <c r="G31" s="2"/>
      <c r="H31" s="0" t="n">
        <f aca="false">G31/50*900</f>
        <v>0</v>
      </c>
      <c r="I31" s="0" t="n">
        <f aca="false">D31+H31+F31</f>
        <v>0</v>
      </c>
    </row>
    <row r="32" customFormat="false" ht="15" hidden="false" customHeight="false" outlineLevel="0" collapsed="false">
      <c r="A32" s="0" t="n">
        <v>29</v>
      </c>
      <c r="C32" s="2"/>
      <c r="D32" s="0" t="n">
        <f aca="false">C32/40*900</f>
        <v>0</v>
      </c>
      <c r="F32" s="0" t="n">
        <f aca="false">E32/15*900</f>
        <v>0</v>
      </c>
      <c r="G32" s="2"/>
      <c r="H32" s="0" t="n">
        <f aca="false">G32/50*900</f>
        <v>0</v>
      </c>
      <c r="I32" s="0" t="n">
        <f aca="false">D32+H32+F32</f>
        <v>0</v>
      </c>
    </row>
    <row r="33" customFormat="false" ht="15" hidden="false" customHeight="false" outlineLevel="0" collapsed="false">
      <c r="A33" s="0" t="n">
        <v>30</v>
      </c>
      <c r="C33" s="2"/>
      <c r="D33" s="0" t="n">
        <f aca="false">C33/40*900</f>
        <v>0</v>
      </c>
      <c r="F33" s="0" t="n">
        <f aca="false">E33/15*900</f>
        <v>0</v>
      </c>
      <c r="G33" s="2"/>
      <c r="H33" s="0" t="n">
        <f aca="false">G33/50*900</f>
        <v>0</v>
      </c>
      <c r="I33" s="0" t="n">
        <f aca="false">D33+H33+F33</f>
        <v>0</v>
      </c>
    </row>
    <row r="34" customFormat="false" ht="15" hidden="false" customHeight="false" outlineLevel="0" collapsed="false">
      <c r="A34" s="0" t="n">
        <v>31</v>
      </c>
      <c r="C34" s="2"/>
      <c r="D34" s="0" t="n">
        <f aca="false">C34/40*900</f>
        <v>0</v>
      </c>
      <c r="F34" s="0" t="n">
        <f aca="false">E34/15*900</f>
        <v>0</v>
      </c>
      <c r="G34" s="2"/>
      <c r="H34" s="0" t="n">
        <f aca="false">G34/50*900</f>
        <v>0</v>
      </c>
      <c r="I34" s="0" t="n">
        <f aca="false">D34+H34+F34</f>
        <v>0</v>
      </c>
    </row>
    <row r="35" customFormat="false" ht="15" hidden="false" customHeight="false" outlineLevel="0" collapsed="false">
      <c r="A35" s="0" t="n">
        <v>32</v>
      </c>
      <c r="C35" s="2"/>
      <c r="D35" s="0" t="n">
        <f aca="false">C35/40*900</f>
        <v>0</v>
      </c>
      <c r="F35" s="0" t="n">
        <f aca="false">E35/15*900</f>
        <v>0</v>
      </c>
      <c r="G35" s="2"/>
      <c r="H35" s="0" t="n">
        <f aca="false">G35/50*900</f>
        <v>0</v>
      </c>
      <c r="I35" s="0" t="n">
        <f aca="false">D35+H35+F35</f>
        <v>0</v>
      </c>
    </row>
    <row r="36" customFormat="false" ht="15" hidden="false" customHeight="false" outlineLevel="0" collapsed="false">
      <c r="A36" s="0" t="n">
        <v>33</v>
      </c>
      <c r="C36" s="2"/>
      <c r="D36" s="0" t="n">
        <f aca="false">C36/40*900</f>
        <v>0</v>
      </c>
      <c r="F36" s="0" t="n">
        <f aca="false">E36/15*900</f>
        <v>0</v>
      </c>
      <c r="G36" s="2"/>
      <c r="H36" s="0" t="n">
        <f aca="false">G36/50*900</f>
        <v>0</v>
      </c>
      <c r="I36" s="0" t="n">
        <f aca="false">D36+H36+F36</f>
        <v>0</v>
      </c>
    </row>
    <row r="37" customFormat="false" ht="15" hidden="false" customHeight="false" outlineLevel="0" collapsed="false">
      <c r="A37" s="0" t="n">
        <v>34</v>
      </c>
      <c r="C37" s="2"/>
      <c r="D37" s="0" t="n">
        <f aca="false">C37/40*900</f>
        <v>0</v>
      </c>
      <c r="F37" s="0" t="n">
        <f aca="false">E37/15*900</f>
        <v>0</v>
      </c>
      <c r="G37" s="2"/>
      <c r="H37" s="0" t="n">
        <f aca="false">G37/50*900</f>
        <v>0</v>
      </c>
      <c r="I37" s="0" t="n">
        <f aca="false">D37+H37+F37</f>
        <v>0</v>
      </c>
    </row>
    <row r="38" customFormat="false" ht="15" hidden="false" customHeight="false" outlineLevel="0" collapsed="false">
      <c r="A38" s="0" t="n">
        <v>35</v>
      </c>
      <c r="C38" s="2"/>
      <c r="D38" s="0" t="n">
        <f aca="false">C38/40*900</f>
        <v>0</v>
      </c>
      <c r="F38" s="0" t="n">
        <f aca="false">E38/15*900</f>
        <v>0</v>
      </c>
      <c r="G38" s="2"/>
      <c r="H38" s="0" t="n">
        <f aca="false">G38/50*900</f>
        <v>0</v>
      </c>
      <c r="I38" s="0" t="n">
        <f aca="false">D38+H38+F38</f>
        <v>0</v>
      </c>
    </row>
    <row r="39" customFormat="false" ht="15" hidden="false" customHeight="false" outlineLevel="0" collapsed="false">
      <c r="A39" s="0" t="n">
        <v>36</v>
      </c>
      <c r="C39" s="2"/>
      <c r="D39" s="0" t="n">
        <f aca="false">C39/40*900</f>
        <v>0</v>
      </c>
      <c r="F39" s="0" t="n">
        <f aca="false">E39/15*900</f>
        <v>0</v>
      </c>
      <c r="G39" s="2"/>
      <c r="H39" s="0" t="n">
        <f aca="false">G39/50*900</f>
        <v>0</v>
      </c>
      <c r="I39" s="0" t="n">
        <f aca="false">D39+H39+F39</f>
        <v>0</v>
      </c>
    </row>
    <row r="40" customFormat="false" ht="15" hidden="false" customHeight="false" outlineLevel="0" collapsed="false">
      <c r="A40" s="0" t="n">
        <v>37</v>
      </c>
      <c r="C40" s="2"/>
      <c r="D40" s="0" t="n">
        <f aca="false">C40/40*900</f>
        <v>0</v>
      </c>
      <c r="F40" s="0" t="n">
        <f aca="false">E40/15*900</f>
        <v>0</v>
      </c>
      <c r="G40" s="2"/>
      <c r="H40" s="0" t="n">
        <f aca="false">G40/50*900</f>
        <v>0</v>
      </c>
      <c r="I40" s="0" t="n">
        <f aca="false">D40+H40+F40</f>
        <v>0</v>
      </c>
    </row>
    <row r="41" customFormat="false" ht="15" hidden="false" customHeight="false" outlineLevel="0" collapsed="false">
      <c r="A41" s="0" t="n">
        <v>38</v>
      </c>
      <c r="C41" s="2"/>
      <c r="D41" s="0" t="n">
        <f aca="false">C41/40*900</f>
        <v>0</v>
      </c>
      <c r="F41" s="0" t="n">
        <f aca="false">E41/15*900</f>
        <v>0</v>
      </c>
      <c r="G41" s="2"/>
      <c r="H41" s="0" t="n">
        <f aca="false">G41/50*900</f>
        <v>0</v>
      </c>
      <c r="I41" s="0" t="n">
        <f aca="false">D41+H41+F41</f>
        <v>0</v>
      </c>
    </row>
    <row r="42" customFormat="false" ht="15" hidden="false" customHeight="false" outlineLevel="0" collapsed="false">
      <c r="A42" s="0" t="n">
        <v>39</v>
      </c>
      <c r="C42" s="2"/>
      <c r="D42" s="0" t="n">
        <f aca="false">C42/40*900</f>
        <v>0</v>
      </c>
      <c r="F42" s="0" t="n">
        <f aca="false">E42/15*900</f>
        <v>0</v>
      </c>
      <c r="G42" s="2"/>
      <c r="H42" s="0" t="n">
        <f aca="false">G42/50*900</f>
        <v>0</v>
      </c>
      <c r="I42" s="0" t="n">
        <f aca="false">D42+H42+F42</f>
        <v>0</v>
      </c>
    </row>
    <row r="43" customFormat="false" ht="15" hidden="false" customHeight="false" outlineLevel="0" collapsed="false">
      <c r="A43" s="0" t="n">
        <v>40</v>
      </c>
      <c r="C43" s="2"/>
      <c r="D43" s="0" t="n">
        <f aca="false">C43/40*900</f>
        <v>0</v>
      </c>
      <c r="F43" s="0" t="n">
        <f aca="false">E43/15*900</f>
        <v>0</v>
      </c>
      <c r="G43" s="2"/>
      <c r="H43" s="0" t="n">
        <f aca="false">G43/50*900</f>
        <v>0</v>
      </c>
      <c r="I43" s="0" t="n">
        <f aca="false">D43+H43+F43</f>
        <v>0</v>
      </c>
    </row>
    <row r="44" customFormat="false" ht="15" hidden="false" customHeight="false" outlineLevel="0" collapsed="false">
      <c r="A44" s="0" t="n">
        <v>41</v>
      </c>
      <c r="C44" s="2"/>
      <c r="D44" s="0" t="n">
        <f aca="false">C44/40*900</f>
        <v>0</v>
      </c>
      <c r="F44" s="0" t="n">
        <f aca="false">E44/15*900</f>
        <v>0</v>
      </c>
      <c r="G44" s="2"/>
      <c r="H44" s="0" t="n">
        <f aca="false">G44/50*900</f>
        <v>0</v>
      </c>
      <c r="I44" s="0" t="n">
        <f aca="false">D44+H44+F44</f>
        <v>0</v>
      </c>
    </row>
    <row r="45" customFormat="false" ht="15" hidden="false" customHeight="false" outlineLevel="0" collapsed="false">
      <c r="A45" s="0" t="n">
        <v>42</v>
      </c>
      <c r="C45" s="2"/>
      <c r="D45" s="0" t="n">
        <f aca="false">C45/40*900</f>
        <v>0</v>
      </c>
      <c r="F45" s="0" t="n">
        <f aca="false">E45/15*900</f>
        <v>0</v>
      </c>
      <c r="G45" s="2"/>
      <c r="H45" s="0" t="n">
        <f aca="false">G45/50*900</f>
        <v>0</v>
      </c>
      <c r="I45" s="0" t="n">
        <f aca="false">D45+H45+F45</f>
        <v>0</v>
      </c>
    </row>
    <row r="46" customFormat="false" ht="15" hidden="false" customHeight="false" outlineLevel="0" collapsed="false">
      <c r="A46" s="0" t="n">
        <v>43</v>
      </c>
      <c r="C46" s="2"/>
      <c r="D46" s="0" t="n">
        <f aca="false">C46/40*900</f>
        <v>0</v>
      </c>
      <c r="F46" s="0" t="n">
        <f aca="false">E46/15*900</f>
        <v>0</v>
      </c>
      <c r="G46" s="2"/>
      <c r="H46" s="0" t="n">
        <f aca="false">G46/50*900</f>
        <v>0</v>
      </c>
      <c r="I46" s="0" t="n">
        <f aca="false">D46+H46+F46</f>
        <v>0</v>
      </c>
    </row>
    <row r="47" customFormat="false" ht="15" hidden="false" customHeight="false" outlineLevel="0" collapsed="false">
      <c r="A47" s="0" t="n">
        <v>44</v>
      </c>
      <c r="C47" s="2"/>
      <c r="D47" s="0" t="n">
        <f aca="false">C47/40*900</f>
        <v>0</v>
      </c>
      <c r="F47" s="0" t="n">
        <f aca="false">E47/15*900</f>
        <v>0</v>
      </c>
      <c r="G47" s="2"/>
      <c r="H47" s="0" t="n">
        <f aca="false">G47/50*900</f>
        <v>0</v>
      </c>
      <c r="I47" s="0" t="n">
        <f aca="false">D47+H47+F47</f>
        <v>0</v>
      </c>
    </row>
    <row r="48" customFormat="false" ht="15" hidden="false" customHeight="false" outlineLevel="0" collapsed="false">
      <c r="A48" s="0" t="n">
        <v>45</v>
      </c>
      <c r="C48" s="2"/>
      <c r="D48" s="0" t="n">
        <f aca="false">C48/40*900</f>
        <v>0</v>
      </c>
      <c r="F48" s="0" t="n">
        <f aca="false">E48/15*900</f>
        <v>0</v>
      </c>
      <c r="G48" s="2"/>
      <c r="H48" s="0" t="n">
        <f aca="false">G48/50*900</f>
        <v>0</v>
      </c>
      <c r="I48" s="0" t="n">
        <f aca="false">D48+H48+F48</f>
        <v>0</v>
      </c>
    </row>
    <row r="49" customFormat="false" ht="15" hidden="false" customHeight="false" outlineLevel="0" collapsed="false">
      <c r="A49" s="0" t="n">
        <v>46</v>
      </c>
      <c r="C49" s="2"/>
      <c r="D49" s="0" t="n">
        <f aca="false">C49/40*900</f>
        <v>0</v>
      </c>
      <c r="F49" s="0" t="n">
        <f aca="false">E49/15*900</f>
        <v>0</v>
      </c>
      <c r="G49" s="2"/>
      <c r="H49" s="0" t="n">
        <f aca="false">G49/50*900</f>
        <v>0</v>
      </c>
      <c r="I49" s="0" t="n">
        <f aca="false">D49+H49+F49</f>
        <v>0</v>
      </c>
    </row>
    <row r="50" customFormat="false" ht="15" hidden="false" customHeight="false" outlineLevel="0" collapsed="false">
      <c r="A50" s="0" t="n">
        <v>47</v>
      </c>
      <c r="C50" s="2"/>
      <c r="D50" s="0" t="n">
        <f aca="false">C50/40*900</f>
        <v>0</v>
      </c>
      <c r="F50" s="0" t="n">
        <f aca="false">E50/15*900</f>
        <v>0</v>
      </c>
      <c r="G50" s="2"/>
      <c r="H50" s="0" t="n">
        <f aca="false">G50/50*900</f>
        <v>0</v>
      </c>
      <c r="I50" s="0" t="n">
        <f aca="false">D50+H50+F50</f>
        <v>0</v>
      </c>
    </row>
  </sheetData>
  <autoFilter ref="A3:J50"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X1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70" zoomScaleNormal="70" zoomScalePageLayoutView="100" workbookViewId="0">
      <selection pane="topLeft" activeCell="T21" activeCellId="0" sqref="T21"/>
    </sheetView>
  </sheetViews>
  <sheetFormatPr defaultRowHeight="15"/>
  <cols>
    <col collapsed="false" hidden="false" max="1" min="1" style="0" width="3.99489795918367"/>
    <col collapsed="false" hidden="false" max="2" min="2" style="0" width="16.4234693877551"/>
    <col collapsed="false" hidden="false" max="3" min="3" style="0" width="9.4234693877551"/>
    <col collapsed="false" hidden="false" max="4" min="4" style="0" width="6.85714285714286"/>
    <col collapsed="false" hidden="false" max="5" min="5" style="0" width="9.14285714285714"/>
    <col collapsed="false" hidden="false" max="6" min="6" style="0" width="7.14795918367347"/>
    <col collapsed="false" hidden="false" max="7" min="7" style="0" width="9.14285714285714"/>
    <col collapsed="false" hidden="false" max="8" min="8" style="0" width="6.4234693877551"/>
    <col collapsed="false" hidden="false" max="9" min="9" style="0" width="9.14285714285714"/>
    <col collapsed="false" hidden="false" max="10" min="10" style="0" width="7.29081632653061"/>
    <col collapsed="false" hidden="false" max="11" min="11" style="0" width="9.14285714285714"/>
    <col collapsed="false" hidden="false" max="12" min="12" style="0" width="6.85714285714286"/>
    <col collapsed="false" hidden="false" max="13" min="13" style="0" width="9.14285714285714"/>
    <col collapsed="false" hidden="false" max="14" min="14" style="0" width="6.71428571428571"/>
    <col collapsed="false" hidden="false" max="15" min="15" style="0" width="9.14285714285714"/>
    <col collapsed="false" hidden="false" max="16" min="16" style="0" width="6.4234693877551"/>
    <col collapsed="false" hidden="false" max="17" min="17" style="0" width="9.14285714285714"/>
    <col collapsed="false" hidden="false" max="18" min="18" style="0" width="6.14795918367347"/>
    <col collapsed="false" hidden="false" max="19" min="19" style="0" width="9.14285714285714"/>
    <col collapsed="false" hidden="false" max="20" min="20" style="0" width="6.4234693877551"/>
    <col collapsed="false" hidden="false" max="21" min="21" style="0" width="9.14285714285714"/>
    <col collapsed="false" hidden="false" max="22" min="22" style="0" width="6.85714285714286"/>
    <col collapsed="false" hidden="false" max="1025" min="23" style="0" width="8.72959183673469"/>
  </cols>
  <sheetData>
    <row r="1" customFormat="false" ht="15" hidden="false" customHeight="false" outlineLevel="0" collapsed="false">
      <c r="B1" s="0" t="s">
        <v>31</v>
      </c>
    </row>
    <row r="3" customFormat="false" ht="15" hidden="false" customHeight="false" outlineLevel="0" collapsed="false">
      <c r="A3" s="1" t="s">
        <v>1</v>
      </c>
      <c r="B3" s="1" t="s">
        <v>2</v>
      </c>
      <c r="C3" s="1" t="s">
        <v>32</v>
      </c>
      <c r="D3" s="1" t="s">
        <v>4</v>
      </c>
      <c r="E3" s="1" t="s">
        <v>33</v>
      </c>
      <c r="F3" s="1" t="s">
        <v>4</v>
      </c>
      <c r="G3" s="1" t="s">
        <v>34</v>
      </c>
      <c r="H3" s="1" t="s">
        <v>4</v>
      </c>
      <c r="I3" s="1" t="s">
        <v>35</v>
      </c>
      <c r="J3" s="1" t="s">
        <v>4</v>
      </c>
      <c r="K3" s="1" t="s">
        <v>36</v>
      </c>
      <c r="L3" s="1" t="s">
        <v>4</v>
      </c>
      <c r="M3" s="1" t="s">
        <v>37</v>
      </c>
      <c r="N3" s="8" t="s">
        <v>4</v>
      </c>
      <c r="O3" s="1" t="s">
        <v>38</v>
      </c>
      <c r="P3" s="9" t="s">
        <v>4</v>
      </c>
      <c r="Q3" s="1" t="s">
        <v>39</v>
      </c>
      <c r="R3" s="1" t="s">
        <v>4</v>
      </c>
      <c r="S3" s="1" t="s">
        <v>40</v>
      </c>
      <c r="T3" s="1" t="s">
        <v>4</v>
      </c>
      <c r="U3" s="1" t="s">
        <v>41</v>
      </c>
      <c r="V3" s="1" t="s">
        <v>4</v>
      </c>
      <c r="W3" s="1" t="s">
        <v>7</v>
      </c>
      <c r="X3" s="1" t="s">
        <v>8</v>
      </c>
    </row>
    <row r="4" customFormat="false" ht="13.8" hidden="false" customHeight="false" outlineLevel="0" collapsed="false">
      <c r="A4" s="0" t="n">
        <v>2</v>
      </c>
      <c r="B4" s="0" t="s">
        <v>42</v>
      </c>
      <c r="C4" s="2" t="n">
        <v>8.31</v>
      </c>
      <c r="D4" s="10" t="n">
        <f aca="false">3000-(C4*250)</f>
        <v>922.5</v>
      </c>
      <c r="E4" s="7" t="n">
        <v>42.37</v>
      </c>
      <c r="F4" s="11" t="n">
        <f aca="false">E4/33*900</f>
        <v>1155.54545454545</v>
      </c>
      <c r="G4" s="2" t="n">
        <v>12</v>
      </c>
      <c r="H4" s="10" t="n">
        <f aca="false">G4/13*900</f>
        <v>830.769230769231</v>
      </c>
      <c r="I4" s="2" t="n">
        <v>105</v>
      </c>
      <c r="J4" s="10" t="n">
        <f aca="false">I4/85*900</f>
        <v>1111.76470588235</v>
      </c>
      <c r="K4" s="2" t="n">
        <v>36.47</v>
      </c>
      <c r="L4" s="10" t="n">
        <f aca="false">K4/33*900</f>
        <v>994.636363636364</v>
      </c>
      <c r="M4" s="7" t="n">
        <v>15</v>
      </c>
      <c r="N4" s="12" t="n">
        <f aca="false">M4/17*900</f>
        <v>794.117647058824</v>
      </c>
      <c r="O4" s="2" t="n">
        <v>36</v>
      </c>
      <c r="P4" s="12" t="n">
        <f aca="false">O4/30*900</f>
        <v>1080</v>
      </c>
      <c r="Q4" s="2" t="n">
        <v>22</v>
      </c>
      <c r="R4" s="10" t="n">
        <f aca="false">Q4/21*900</f>
        <v>942.857142857143</v>
      </c>
      <c r="S4" s="2" t="n">
        <v>25.32</v>
      </c>
      <c r="T4" s="10" t="n">
        <f aca="false">S4/35*900</f>
        <v>651.085714285714</v>
      </c>
      <c r="U4" s="2" t="n">
        <v>56</v>
      </c>
      <c r="V4" s="10" t="n">
        <f aca="false">U4/46*900</f>
        <v>1095.65217391304</v>
      </c>
      <c r="W4" s="10" t="n">
        <f aca="false">D4+H4+F4+J4+L4+N4+P4+R4+T4+V4</f>
        <v>9578.92843294813</v>
      </c>
      <c r="X4" s="0" t="s">
        <v>10</v>
      </c>
    </row>
    <row r="5" customFormat="false" ht="13.8" hidden="false" customHeight="false" outlineLevel="0" collapsed="false">
      <c r="A5" s="0" t="n">
        <v>3</v>
      </c>
      <c r="B5" s="0" t="s">
        <v>43</v>
      </c>
      <c r="C5" s="2" t="n">
        <v>7.96</v>
      </c>
      <c r="D5" s="10" t="n">
        <f aca="false">3000-(C5*250)</f>
        <v>1010</v>
      </c>
      <c r="E5" s="7" t="n">
        <v>32.77</v>
      </c>
      <c r="F5" s="11" t="n">
        <f aca="false">E5/33*900</f>
        <v>893.727272727273</v>
      </c>
      <c r="G5" s="2" t="n">
        <v>15</v>
      </c>
      <c r="H5" s="10" t="n">
        <f aca="false">G5/13*900</f>
        <v>1038.46153846154</v>
      </c>
      <c r="I5" s="2" t="n">
        <v>92</v>
      </c>
      <c r="J5" s="10" t="n">
        <f aca="false">I5/85*900</f>
        <v>974.117647058823</v>
      </c>
      <c r="K5" s="2" t="n">
        <v>34.67</v>
      </c>
      <c r="L5" s="10" t="n">
        <f aca="false">K5/33*900</f>
        <v>945.545454545455</v>
      </c>
      <c r="M5" s="7" t="n">
        <v>12</v>
      </c>
      <c r="N5" s="12" t="n">
        <f aca="false">M5/17*900</f>
        <v>635.294117647059</v>
      </c>
      <c r="O5" s="2" t="n">
        <v>23</v>
      </c>
      <c r="P5" s="12" t="n">
        <f aca="false">O5/30*900</f>
        <v>690</v>
      </c>
      <c r="Q5" s="2" t="n">
        <v>19</v>
      </c>
      <c r="R5" s="10" t="n">
        <f aca="false">Q5/21*900</f>
        <v>814.285714285714</v>
      </c>
      <c r="S5" s="2" t="n">
        <v>29.17</v>
      </c>
      <c r="T5" s="10" t="n">
        <f aca="false">S5/35*900</f>
        <v>750.085714285714</v>
      </c>
      <c r="U5" s="2" t="n">
        <v>43</v>
      </c>
      <c r="V5" s="10" t="n">
        <f aca="false">U5/46*900</f>
        <v>841.304347826087</v>
      </c>
      <c r="W5" s="10" t="n">
        <f aca="false">D5+H5+F5+J5+L5+N5+P5+R5+T5+V5</f>
        <v>8592.82180683766</v>
      </c>
      <c r="X5" s="0" t="s">
        <v>12</v>
      </c>
    </row>
    <row r="6" customFormat="false" ht="13.8" hidden="false" customHeight="false" outlineLevel="0" collapsed="false">
      <c r="A6" s="0" t="n">
        <v>4</v>
      </c>
      <c r="B6" s="0" t="s">
        <v>44</v>
      </c>
      <c r="C6" s="2" t="n">
        <v>9.78</v>
      </c>
      <c r="D6" s="10" t="n">
        <f aca="false">3000-(C6*250)</f>
        <v>555</v>
      </c>
      <c r="E6" s="0" t="n">
        <v>20.85</v>
      </c>
      <c r="F6" s="11" t="n">
        <f aca="false">E6/33*900</f>
        <v>568.636363636364</v>
      </c>
      <c r="G6" s="2" t="n">
        <v>12</v>
      </c>
      <c r="H6" s="10" t="n">
        <f aca="false">G6/13*900</f>
        <v>830.769230769231</v>
      </c>
      <c r="I6" s="2" t="n">
        <v>69</v>
      </c>
      <c r="J6" s="10" t="n">
        <f aca="false">I6/85*900</f>
        <v>730.588235294118</v>
      </c>
      <c r="K6" s="2" t="n">
        <v>27.2</v>
      </c>
      <c r="L6" s="10" t="n">
        <f aca="false">K6/33*900</f>
        <v>741.818181818182</v>
      </c>
      <c r="M6" s="0" t="n">
        <v>22</v>
      </c>
      <c r="N6" s="12" t="n">
        <f aca="false">M6/17*900</f>
        <v>1164.70588235294</v>
      </c>
      <c r="O6" s="2" t="n">
        <v>28</v>
      </c>
      <c r="P6" s="12" t="n">
        <f aca="false">O6/30*900</f>
        <v>840</v>
      </c>
      <c r="Q6" s="2" t="n">
        <v>24</v>
      </c>
      <c r="R6" s="10" t="n">
        <f aca="false">Q6/21*900</f>
        <v>1028.57142857143</v>
      </c>
      <c r="S6" s="0" t="n">
        <v>38.95</v>
      </c>
      <c r="T6" s="10" t="n">
        <f aca="false">S6/35*900</f>
        <v>1001.57142857143</v>
      </c>
      <c r="U6" s="2" t="n">
        <v>51</v>
      </c>
      <c r="V6" s="10" t="n">
        <f aca="false">U6/46*900</f>
        <v>997.826086956522</v>
      </c>
      <c r="W6" s="10" t="n">
        <f aca="false">D6+H6+F6+J6+L6+N6+P6+R6+T6+V6</f>
        <v>8459.48683797021</v>
      </c>
      <c r="X6" s="0" t="s">
        <v>14</v>
      </c>
    </row>
    <row r="7" customFormat="false" ht="13.8" hidden="false" customHeight="false" outlineLevel="0" collapsed="false">
      <c r="A7" s="0" t="n">
        <v>5</v>
      </c>
      <c r="B7" s="0" t="s">
        <v>45</v>
      </c>
      <c r="C7" s="2" t="n">
        <v>7.37</v>
      </c>
      <c r="D7" s="10" t="n">
        <f aca="false">3000-(C7*250)</f>
        <v>1157.5</v>
      </c>
      <c r="E7" s="7" t="n">
        <v>33.65</v>
      </c>
      <c r="F7" s="11" t="n">
        <f aca="false">E7/33*900</f>
        <v>917.727272727273</v>
      </c>
      <c r="G7" s="2" t="n">
        <v>15</v>
      </c>
      <c r="H7" s="10" t="n">
        <f aca="false">G7/13*900</f>
        <v>1038.46153846154</v>
      </c>
      <c r="I7" s="2" t="n">
        <v>52</v>
      </c>
      <c r="J7" s="10" t="n">
        <f aca="false">I7/85*900</f>
        <v>550.588235294118</v>
      </c>
      <c r="K7" s="2" t="n">
        <v>37.87</v>
      </c>
      <c r="L7" s="10" t="n">
        <f aca="false">K7/33*900</f>
        <v>1032.81818181818</v>
      </c>
      <c r="M7" s="7" t="n">
        <v>18</v>
      </c>
      <c r="N7" s="12" t="n">
        <f aca="false">M7/17*900</f>
        <v>952.941176470588</v>
      </c>
      <c r="O7" s="2" t="n">
        <v>12</v>
      </c>
      <c r="P7" s="12" t="n">
        <f aca="false">O7/30*900</f>
        <v>360</v>
      </c>
      <c r="Q7" s="2" t="n">
        <v>26</v>
      </c>
      <c r="R7" s="10" t="n">
        <f aca="false">Q7/21*900</f>
        <v>1114.28571428571</v>
      </c>
      <c r="S7" s="2" t="n">
        <v>17.51</v>
      </c>
      <c r="T7" s="10" t="n">
        <f aca="false">S7/35*900</f>
        <v>450.257142857143</v>
      </c>
      <c r="U7" s="2" t="n">
        <v>43</v>
      </c>
      <c r="V7" s="10" t="n">
        <f aca="false">U7/46*900</f>
        <v>841.304347826087</v>
      </c>
      <c r="W7" s="10" t="n">
        <f aca="false">D7+H7+F7+J7+L7+N7+P7+R7+T7+V7</f>
        <v>8415.88360974064</v>
      </c>
      <c r="X7" s="0" t="s">
        <v>16</v>
      </c>
    </row>
    <row r="8" customFormat="false" ht="13.8" hidden="false" customHeight="false" outlineLevel="0" collapsed="false">
      <c r="A8" s="0" t="n">
        <v>1</v>
      </c>
      <c r="B8" s="0" t="s">
        <v>46</v>
      </c>
      <c r="C8" s="2" t="n">
        <v>8.94</v>
      </c>
      <c r="D8" s="10" t="n">
        <f aca="false">3000-(C8*250)</f>
        <v>765</v>
      </c>
      <c r="E8" s="0" t="n">
        <v>24.28</v>
      </c>
      <c r="F8" s="11" t="n">
        <f aca="false">E8/33*900</f>
        <v>662.181818181818</v>
      </c>
      <c r="G8" s="2" t="n">
        <v>12</v>
      </c>
      <c r="H8" s="10" t="n">
        <f aca="false">G8/13*900</f>
        <v>830.769230769231</v>
      </c>
      <c r="I8" s="2" t="n">
        <v>90</v>
      </c>
      <c r="J8" s="10" t="n">
        <f aca="false">I8/85*900</f>
        <v>952.941176470588</v>
      </c>
      <c r="K8" s="2" t="n">
        <v>25.32</v>
      </c>
      <c r="L8" s="10" t="n">
        <f aca="false">K8/33*900</f>
        <v>690.545454545455</v>
      </c>
      <c r="M8" s="0" t="n">
        <v>11</v>
      </c>
      <c r="N8" s="12" t="n">
        <f aca="false">M8/17*900</f>
        <v>582.352941176471</v>
      </c>
      <c r="O8" s="2" t="n">
        <v>20</v>
      </c>
      <c r="P8" s="12" t="n">
        <f aca="false">O8/30*900</f>
        <v>600</v>
      </c>
      <c r="Q8" s="2" t="n">
        <v>26</v>
      </c>
      <c r="R8" s="10" t="n">
        <f aca="false">Q8/21*900</f>
        <v>1114.28571428571</v>
      </c>
      <c r="S8" s="2" t="n">
        <v>22.33</v>
      </c>
      <c r="T8" s="10" t="n">
        <f aca="false">S8/35*900</f>
        <v>574.2</v>
      </c>
      <c r="U8" s="2" t="n">
        <v>40</v>
      </c>
      <c r="V8" s="10" t="n">
        <f aca="false">U8/46*900</f>
        <v>782.608695652174</v>
      </c>
      <c r="W8" s="10" t="n">
        <f aca="false">D8+H8+F8+J8+L8+N8+P8+R8+T8+V8</f>
        <v>7554.88503108145</v>
      </c>
      <c r="X8" s="7" t="s">
        <v>18</v>
      </c>
    </row>
    <row r="9" customFormat="false" ht="13.8" hidden="false" customHeight="false" outlineLevel="0" collapsed="false">
      <c r="A9" s="3" t="n">
        <v>6</v>
      </c>
      <c r="B9" s="0" t="s">
        <v>47</v>
      </c>
      <c r="C9" s="4" t="n">
        <v>9.24</v>
      </c>
      <c r="D9" s="10" t="n">
        <f aca="false">3000-(C9*250)</f>
        <v>690</v>
      </c>
      <c r="E9" s="3" t="n">
        <v>13.73</v>
      </c>
      <c r="F9" s="11" t="n">
        <f aca="false">E9/33*900</f>
        <v>374.454545454545</v>
      </c>
      <c r="G9" s="4" t="n">
        <v>13</v>
      </c>
      <c r="H9" s="10" t="n">
        <f aca="false">G9/13*900</f>
        <v>900</v>
      </c>
      <c r="I9" s="4" t="n">
        <v>62</v>
      </c>
      <c r="J9" s="10" t="n">
        <f aca="false">I9/85*900</f>
        <v>656.470588235294</v>
      </c>
      <c r="K9" s="4" t="n">
        <v>20.93</v>
      </c>
      <c r="L9" s="10" t="n">
        <f aca="false">K9/33*900</f>
        <v>570.818181818182</v>
      </c>
      <c r="M9" s="3" t="n">
        <v>9</v>
      </c>
      <c r="N9" s="12" t="n">
        <f aca="false">M9/17*900</f>
        <v>476.470588235294</v>
      </c>
      <c r="O9" s="4" t="n">
        <v>20</v>
      </c>
      <c r="P9" s="12" t="n">
        <f aca="false">O9/30*900</f>
        <v>600</v>
      </c>
      <c r="Q9" s="4" t="n">
        <v>19</v>
      </c>
      <c r="R9" s="10" t="n">
        <f aca="false">Q9/21*900</f>
        <v>814.285714285714</v>
      </c>
      <c r="S9" s="4" t="n">
        <v>27.54</v>
      </c>
      <c r="T9" s="10" t="n">
        <f aca="false">S9/35*900</f>
        <v>708.171428571429</v>
      </c>
      <c r="U9" s="4" t="n">
        <v>39</v>
      </c>
      <c r="V9" s="10" t="n">
        <f aca="false">U9/46*900</f>
        <v>763.04347826087</v>
      </c>
      <c r="W9" s="10" t="n">
        <f aca="false">D9+H9+F9+J9+L9+N9+P9+R9+T9+V9</f>
        <v>6553.71452486133</v>
      </c>
      <c r="X9" s="7" t="s">
        <v>20</v>
      </c>
    </row>
    <row r="10" customFormat="false" ht="13.8" hidden="false" customHeight="false" outlineLevel="0" collapsed="false">
      <c r="A10" s="3" t="n">
        <v>7</v>
      </c>
      <c r="B10" s="0" t="s">
        <v>48</v>
      </c>
      <c r="C10" s="4" t="n">
        <v>10.23</v>
      </c>
      <c r="D10" s="10" t="n">
        <f aca="false">3000-(C10*250)</f>
        <v>442.5</v>
      </c>
      <c r="E10" s="3" t="n">
        <v>10.02</v>
      </c>
      <c r="F10" s="11" t="n">
        <f aca="false">E10/33*900</f>
        <v>273.272727272727</v>
      </c>
      <c r="G10" s="4" t="n">
        <v>10</v>
      </c>
      <c r="H10" s="10" t="n">
        <f aca="false">G10/13*900</f>
        <v>692.307692307692</v>
      </c>
      <c r="I10" s="4" t="n">
        <v>51</v>
      </c>
      <c r="J10" s="10" t="n">
        <f aca="false">I10/85*900</f>
        <v>540</v>
      </c>
      <c r="K10" s="4" t="n">
        <v>27.17</v>
      </c>
      <c r="L10" s="10" t="n">
        <f aca="false">K10/33*900</f>
        <v>741</v>
      </c>
      <c r="M10" s="3" t="n">
        <v>11</v>
      </c>
      <c r="N10" s="12" t="n">
        <f aca="false">M10/17*900</f>
        <v>582.352941176471</v>
      </c>
      <c r="O10" s="4" t="n">
        <v>5</v>
      </c>
      <c r="P10" s="12" t="n">
        <f aca="false">O10/30*900</f>
        <v>150</v>
      </c>
      <c r="Q10" s="4" t="n">
        <v>15</v>
      </c>
      <c r="R10" s="10" t="n">
        <f aca="false">Q10/21*900</f>
        <v>642.857142857143</v>
      </c>
      <c r="S10" s="0" t="n">
        <v>18.5</v>
      </c>
      <c r="T10" s="10" t="n">
        <f aca="false">S10/35*900</f>
        <v>475.714285714286</v>
      </c>
      <c r="U10" s="4" t="n">
        <v>19</v>
      </c>
      <c r="V10" s="10" t="n">
        <f aca="false">U10/46*900</f>
        <v>371.739130434783</v>
      </c>
      <c r="W10" s="10" t="n">
        <f aca="false">D10+H10+F10+J10+L10+N10+P10+R10+T10+V10</f>
        <v>4911.7439197631</v>
      </c>
      <c r="X10" s="7" t="s">
        <v>22</v>
      </c>
    </row>
    <row r="11" customFormat="false" ht="13.8" hidden="false" customHeight="false" outlineLevel="0" collapsed="false">
      <c r="A11" s="0" t="n">
        <v>8</v>
      </c>
      <c r="B11" s="3" t="s">
        <v>49</v>
      </c>
      <c r="C11" s="2" t="n">
        <v>10.93</v>
      </c>
      <c r="D11" s="10" t="n">
        <f aca="false">3000-(C11*250)</f>
        <v>267.5</v>
      </c>
      <c r="E11" s="7" t="n">
        <v>4.17</v>
      </c>
      <c r="F11" s="11" t="n">
        <f aca="false">E11/33*900</f>
        <v>113.727272727273</v>
      </c>
      <c r="G11" s="2" t="n">
        <v>9</v>
      </c>
      <c r="H11" s="10" t="n">
        <f aca="false">G11/13*900</f>
        <v>623.076923076923</v>
      </c>
      <c r="I11" s="2" t="n">
        <v>51</v>
      </c>
      <c r="J11" s="10" t="n">
        <f aca="false">I11/85*900</f>
        <v>540</v>
      </c>
      <c r="K11" s="2" t="n">
        <v>15.12</v>
      </c>
      <c r="L11" s="10" t="n">
        <f aca="false">K11/33*900</f>
        <v>412.363636363636</v>
      </c>
      <c r="M11" s="7" t="n">
        <v>10</v>
      </c>
      <c r="N11" s="12" t="n">
        <f aca="false">M11/17*900</f>
        <v>529.411764705882</v>
      </c>
      <c r="O11" s="2" t="n">
        <v>9</v>
      </c>
      <c r="P11" s="12" t="n">
        <f aca="false">O11/30*900</f>
        <v>270</v>
      </c>
      <c r="Q11" s="2" t="n">
        <v>18</v>
      </c>
      <c r="R11" s="10" t="n">
        <f aca="false">Q11/21*900</f>
        <v>771.428571428571</v>
      </c>
      <c r="S11" s="2" t="n">
        <v>7</v>
      </c>
      <c r="T11" s="10" t="n">
        <f aca="false">S11/35*900</f>
        <v>180</v>
      </c>
      <c r="U11" s="2" t="n">
        <v>35</v>
      </c>
      <c r="V11" s="10" t="n">
        <f aca="false">U11/46*900</f>
        <v>684.782608695652</v>
      </c>
      <c r="W11" s="10" t="n">
        <f aca="false">D11+H11+F11+J11+L11+N11+P11+R11+T11+V11</f>
        <v>4392.29077699794</v>
      </c>
      <c r="X11" s="7" t="s">
        <v>24</v>
      </c>
    </row>
    <row r="12" customFormat="false" ht="13.8" hidden="false" customHeight="false" outlineLevel="0" collapsed="false">
      <c r="A12" s="0" t="n">
        <v>10</v>
      </c>
      <c r="B12" s="3" t="s">
        <v>50</v>
      </c>
      <c r="C12" s="2" t="n">
        <v>10.57</v>
      </c>
      <c r="D12" s="10" t="n">
        <f aca="false">3000-(C12*250)</f>
        <v>357.5</v>
      </c>
      <c r="E12" s="0" t="n">
        <v>3.25</v>
      </c>
      <c r="F12" s="11" t="n">
        <f aca="false">E12/33*900</f>
        <v>88.6363636363636</v>
      </c>
      <c r="G12" s="2" t="n">
        <v>8</v>
      </c>
      <c r="H12" s="10" t="n">
        <f aca="false">G12/13*900</f>
        <v>553.846153846154</v>
      </c>
      <c r="I12" s="2" t="n">
        <v>38</v>
      </c>
      <c r="J12" s="10" t="n">
        <f aca="false">I12/85*900</f>
        <v>402.352941176471</v>
      </c>
      <c r="K12" s="2" t="n">
        <v>5.73</v>
      </c>
      <c r="L12" s="10" t="n">
        <f aca="false">K12/33*900</f>
        <v>156.272727272727</v>
      </c>
      <c r="M12" s="0" t="n">
        <v>12</v>
      </c>
      <c r="N12" s="12" t="n">
        <f aca="false">M12/17*900</f>
        <v>635.294117647059</v>
      </c>
      <c r="O12" s="2" t="n">
        <v>4</v>
      </c>
      <c r="P12" s="12" t="n">
        <f aca="false">O12/30*900</f>
        <v>120</v>
      </c>
      <c r="Q12" s="2" t="n">
        <v>18</v>
      </c>
      <c r="R12" s="10" t="n">
        <f aca="false">Q12/21*900</f>
        <v>771.428571428571</v>
      </c>
      <c r="S12" s="4" t="n">
        <v>7.2</v>
      </c>
      <c r="T12" s="10" t="n">
        <f aca="false">S12/35*900</f>
        <v>185.142857142857</v>
      </c>
      <c r="U12" s="2" t="n">
        <v>32</v>
      </c>
      <c r="V12" s="10" t="n">
        <f aca="false">U12/46*900</f>
        <v>626.086956521739</v>
      </c>
      <c r="W12" s="10" t="n">
        <f aca="false">D12+H12+F12+J12+L12+N12+P12+R12+T12+V12</f>
        <v>3896.56068867194</v>
      </c>
      <c r="X12" s="7" t="s">
        <v>26</v>
      </c>
    </row>
    <row r="13" customFormat="false" ht="13.8" hidden="false" customHeight="false" outlineLevel="0" collapsed="false">
      <c r="A13" s="0" t="n">
        <v>9</v>
      </c>
      <c r="B13" s="0" t="s">
        <v>51</v>
      </c>
      <c r="C13" s="2" t="n">
        <v>0</v>
      </c>
      <c r="D13" s="10" t="n">
        <f aca="false">3000-(C13*250)</f>
        <v>3000</v>
      </c>
      <c r="E13" s="7" t="n">
        <v>16.97</v>
      </c>
      <c r="F13" s="11" t="n">
        <f aca="false">E13/33*900</f>
        <v>462.818181818182</v>
      </c>
      <c r="G13" s="2" t="n">
        <v>2</v>
      </c>
      <c r="H13" s="10" t="n">
        <f aca="false">G13/13*900</f>
        <v>138.461538461538</v>
      </c>
      <c r="I13" s="2" t="n">
        <v>38</v>
      </c>
      <c r="J13" s="10" t="n">
        <f aca="false">I13/85*900</f>
        <v>402.352941176471</v>
      </c>
      <c r="K13" s="2" t="n">
        <v>40.99</v>
      </c>
      <c r="L13" s="10" t="n">
        <f aca="false">K13/33*900</f>
        <v>1117.90909090909</v>
      </c>
      <c r="M13" s="7" t="n">
        <v>1</v>
      </c>
      <c r="N13" s="12" t="n">
        <f aca="false">M13/17*900</f>
        <v>52.9411764705882</v>
      </c>
      <c r="O13" s="2" t="n">
        <v>6</v>
      </c>
      <c r="P13" s="12" t="n">
        <f aca="false">O13/30*900</f>
        <v>180</v>
      </c>
      <c r="Q13" s="2" t="n">
        <v>3</v>
      </c>
      <c r="R13" s="10" t="n">
        <f aca="false">Q13/21*900</f>
        <v>128.571428571429</v>
      </c>
      <c r="S13" s="2" t="n">
        <v>47.77</v>
      </c>
      <c r="T13" s="10" t="n">
        <f aca="false">S13/35*900</f>
        <v>1228.37142857143</v>
      </c>
      <c r="U13" s="2" t="n">
        <v>10</v>
      </c>
      <c r="V13" s="10" t="n">
        <f aca="false">U13/46*900</f>
        <v>195.652173913043</v>
      </c>
      <c r="W13" s="10" t="n">
        <f aca="false">D13+H13+F13+J13+L13+N13+P13+R13+T13+V13</f>
        <v>6907.07795989177</v>
      </c>
      <c r="X13" s="7" t="s">
        <v>28</v>
      </c>
    </row>
  </sheetData>
  <autoFilter ref="A3:X13"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728</TotalTime>
  <Application>LibreOffice/4.3.5.2$Windows_x86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2017-01-13T15:39:52Z</dcterms:created>
  <dc:creator>SKS</dc:creator>
  <dc:language>cs-CZ</dc:language>
  <dcterms:modified xsi:type="dcterms:W3CDTF">2017-01-19T18:21:57Z</dcterms:modified>
  <cp:revision>1</cp:revision>
</cp:coreProperties>
</file>