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5600" windowHeight="9690"/>
  </bookViews>
  <sheets>
    <sheet name="Chlapci" sheetId="1" r:id="rId1"/>
    <sheet name="Dívky" sheetId="2" r:id="rId2"/>
    <sheet name="List3" sheetId="3" state="hidden" r:id="rId3"/>
  </sheets>
  <definedNames>
    <definedName name="_xlnm._FilterDatabase" localSheetId="1" hidden="1">Dívky!$B$42:$N$42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_xlnm.Print_Area" localSheetId="1">Dívky!$A$1:$N$47</definedName>
    <definedName name="_xlnm.Print_Area" localSheetId="0">Chlapci!$A$1:$N$61</definedName>
  </definedNames>
  <calcPr calcId="145621"/>
</workbook>
</file>

<file path=xl/calcChain.xml><?xml version="1.0" encoding="utf-8"?>
<calcChain xmlns="http://schemas.openxmlformats.org/spreadsheetml/2006/main">
  <c r="N47" i="2" l="1"/>
  <c r="I47" i="2"/>
  <c r="N46" i="2"/>
  <c r="I46" i="2"/>
  <c r="N45" i="2"/>
  <c r="I45" i="2"/>
  <c r="N44" i="2"/>
  <c r="I44" i="2"/>
  <c r="N43" i="2"/>
  <c r="I43" i="2"/>
  <c r="N42" i="2"/>
  <c r="I42" i="2"/>
  <c r="N41" i="2"/>
  <c r="I41" i="2"/>
  <c r="N40" i="2"/>
  <c r="I40" i="2"/>
  <c r="N36" i="2"/>
  <c r="I36" i="2"/>
  <c r="N35" i="2"/>
  <c r="I35" i="2"/>
  <c r="N34" i="2"/>
  <c r="I34" i="2"/>
  <c r="N33" i="2"/>
  <c r="I33" i="2"/>
  <c r="N32" i="2"/>
  <c r="I32" i="2"/>
  <c r="N31" i="2"/>
  <c r="I31" i="2"/>
  <c r="N30" i="2"/>
  <c r="I30" i="2"/>
  <c r="N26" i="2"/>
  <c r="I26" i="2"/>
  <c r="N25" i="2"/>
  <c r="I25" i="2"/>
  <c r="N24" i="2"/>
  <c r="I24" i="2"/>
  <c r="N23" i="2"/>
  <c r="I23" i="2"/>
  <c r="N22" i="2"/>
  <c r="I22" i="2"/>
  <c r="N21" i="2"/>
  <c r="I21" i="2"/>
  <c r="N20" i="2"/>
  <c r="I20" i="2"/>
  <c r="N16" i="2"/>
  <c r="N15" i="2"/>
  <c r="N14" i="2"/>
  <c r="N13" i="2"/>
  <c r="I13" i="2"/>
  <c r="N12" i="2"/>
  <c r="I12" i="2"/>
  <c r="N11" i="2"/>
  <c r="I11" i="2"/>
  <c r="N10" i="2"/>
  <c r="I10" i="2"/>
  <c r="N9" i="2"/>
  <c r="I9" i="2"/>
  <c r="N8" i="2"/>
  <c r="I8" i="2"/>
  <c r="N65" i="1"/>
  <c r="I65" i="1"/>
  <c r="N64" i="1"/>
  <c r="I64" i="1"/>
  <c r="N63" i="1"/>
  <c r="I63" i="1"/>
  <c r="N62" i="1"/>
  <c r="I62" i="1"/>
  <c r="N61" i="1"/>
  <c r="I61" i="1"/>
  <c r="N60" i="1"/>
  <c r="I60" i="1"/>
  <c r="N56" i="1"/>
  <c r="I56" i="1"/>
  <c r="N55" i="1"/>
  <c r="I55" i="1"/>
  <c r="N54" i="1"/>
  <c r="I54" i="1"/>
  <c r="N53" i="1"/>
  <c r="I53" i="1"/>
  <c r="N52" i="1"/>
  <c r="I52" i="1"/>
  <c r="N51" i="1"/>
  <c r="I51" i="1"/>
  <c r="N50" i="1"/>
  <c r="I50" i="1"/>
  <c r="N46" i="1"/>
  <c r="I46" i="1"/>
  <c r="N45" i="1"/>
  <c r="I45" i="1"/>
  <c r="N44" i="1"/>
  <c r="I44" i="1"/>
  <c r="N43" i="1"/>
  <c r="I43" i="1"/>
  <c r="N42" i="1"/>
  <c r="I42" i="1"/>
  <c r="N41" i="1"/>
  <c r="I41" i="1"/>
  <c r="N40" i="1"/>
  <c r="I40" i="1"/>
  <c r="N39" i="1"/>
  <c r="I39" i="1"/>
  <c r="N38" i="1"/>
  <c r="I38" i="1"/>
  <c r="N37" i="1"/>
  <c r="I37" i="1"/>
  <c r="N36" i="1"/>
  <c r="I36" i="1"/>
  <c r="N32" i="1"/>
  <c r="I32" i="1"/>
  <c r="N31" i="1"/>
  <c r="I31" i="1"/>
  <c r="N30" i="1"/>
  <c r="I30" i="1"/>
  <c r="N29" i="1"/>
  <c r="I29" i="1"/>
  <c r="N28" i="1"/>
  <c r="I28" i="1"/>
  <c r="N27" i="1"/>
  <c r="I27" i="1"/>
  <c r="N26" i="1"/>
  <c r="I26" i="1"/>
  <c r="N25" i="1"/>
  <c r="I25" i="1"/>
  <c r="N24" i="1"/>
  <c r="I24" i="1"/>
  <c r="N23" i="1"/>
  <c r="I23" i="1"/>
  <c r="N22" i="1"/>
  <c r="I22" i="1"/>
  <c r="N21" i="1"/>
  <c r="I21" i="1"/>
  <c r="N20" i="1"/>
  <c r="I20" i="1"/>
  <c r="N19" i="1"/>
  <c r="I19" i="1"/>
  <c r="N15" i="1"/>
  <c r="I15" i="1"/>
  <c r="N14" i="1"/>
  <c r="I14" i="1"/>
  <c r="N13" i="1"/>
  <c r="I13" i="1"/>
  <c r="N12" i="1"/>
  <c r="I12" i="1"/>
  <c r="N11" i="1"/>
  <c r="I11" i="1"/>
  <c r="N10" i="1"/>
  <c r="I10" i="1"/>
  <c r="N9" i="1"/>
  <c r="I9" i="1"/>
  <c r="N8" i="1"/>
  <c r="I8" i="1"/>
</calcChain>
</file>

<file path=xl/sharedStrings.xml><?xml version="1.0" encoding="utf-8"?>
<sst xmlns="http://schemas.openxmlformats.org/spreadsheetml/2006/main" count="396" uniqueCount="144">
  <si>
    <t>Velká cena VIP ceny.eu</t>
  </si>
  <si>
    <t>V Kladrubech 10.6.2017</t>
  </si>
  <si>
    <t>Hlavní rozhodčí:</t>
  </si>
  <si>
    <t>Pavel Nový</t>
  </si>
  <si>
    <t>Nejlepší čas:</t>
  </si>
  <si>
    <t>Pořadí</t>
  </si>
  <si>
    <t>Kategorie</t>
  </si>
  <si>
    <t>Hoši H1 (2008 a mladší)</t>
  </si>
  <si>
    <t>Kvalifikace - kratší cesta</t>
  </si>
  <si>
    <t>Finále</t>
  </si>
  <si>
    <t>Součet</t>
  </si>
  <si>
    <t>Jméno</t>
  </si>
  <si>
    <t>Rok nar.</t>
  </si>
  <si>
    <t>Oddíl</t>
  </si>
  <si>
    <t>1A</t>
  </si>
  <si>
    <t>1B</t>
  </si>
  <si>
    <t>2A</t>
  </si>
  <si>
    <t>2B</t>
  </si>
  <si>
    <t>1.</t>
  </si>
  <si>
    <t>Ondřej Jiřina</t>
  </si>
  <si>
    <t>Climber.cz</t>
  </si>
  <si>
    <t>2.</t>
  </si>
  <si>
    <t xml:space="preserve">Vít Matoušek </t>
  </si>
  <si>
    <t>Oddíl sportovního lezení "Dober!" Cheb při DDM Sova Cheb</t>
  </si>
  <si>
    <t>3.</t>
  </si>
  <si>
    <t>Lukáš Loukota</t>
  </si>
  <si>
    <t>Stříbro</t>
  </si>
  <si>
    <t>4.</t>
  </si>
  <si>
    <t>Martin Matúš</t>
  </si>
  <si>
    <t>HK Skoba Stříbro</t>
  </si>
  <si>
    <t>5.</t>
  </si>
  <si>
    <t>Vít Matoušek</t>
  </si>
  <si>
    <t>Oddíl sportovního lezení "Dober!"</t>
  </si>
  <si>
    <t>7.</t>
  </si>
  <si>
    <t>8.</t>
  </si>
  <si>
    <t>Hoši H2 (2006 - 2007)</t>
  </si>
  <si>
    <t>Kvalifikace</t>
  </si>
  <si>
    <t>Lukáš Jiřina</t>
  </si>
  <si>
    <t>Jonas,Vítek Vitera</t>
  </si>
  <si>
    <t>Boulder klub</t>
  </si>
  <si>
    <t xml:space="preserve">Tomáš  Zapletal </t>
  </si>
  <si>
    <t>Climber</t>
  </si>
  <si>
    <t>Matouš Hůrka</t>
  </si>
  <si>
    <t>Ultrasport</t>
  </si>
  <si>
    <t>Robert Penkert</t>
  </si>
  <si>
    <t>6.</t>
  </si>
  <si>
    <t>Daniel Sazima</t>
  </si>
  <si>
    <t>Sokolov</t>
  </si>
  <si>
    <t xml:space="preserve">Zdeněk Štička </t>
  </si>
  <si>
    <t>HK Skoba</t>
  </si>
  <si>
    <t>9.</t>
  </si>
  <si>
    <t>10.</t>
  </si>
  <si>
    <t>11.</t>
  </si>
  <si>
    <t>12.</t>
  </si>
  <si>
    <t>13.</t>
  </si>
  <si>
    <t>Hoši H3 (2004 - 2005)</t>
  </si>
  <si>
    <t>Vojtěch Čechura</t>
  </si>
  <si>
    <t>Maglajz</t>
  </si>
  <si>
    <t>Kryštof Breburds</t>
  </si>
  <si>
    <t>Horoguru</t>
  </si>
  <si>
    <t>Ondřej Hartl</t>
  </si>
  <si>
    <t>Matěj Kamenský</t>
  </si>
  <si>
    <t>Hoši H4 (2002 - 2003)</t>
  </si>
  <si>
    <t>Martin  Honsig</t>
  </si>
  <si>
    <t>DDM Mraveniště</t>
  </si>
  <si>
    <t>Tomáš Jouja</t>
  </si>
  <si>
    <t>V TAHU</t>
  </si>
  <si>
    <t>Mimo soutěž (1994-1996)</t>
  </si>
  <si>
    <t>Příjmení Jméno</t>
  </si>
  <si>
    <t>A</t>
  </si>
  <si>
    <t>B</t>
  </si>
  <si>
    <t>Brabec Karel</t>
  </si>
  <si>
    <t>HK Maglajz Kladruby</t>
  </si>
  <si>
    <t>Dívky D1 (2008 a mladší)</t>
  </si>
  <si>
    <t>Laura Chomynová</t>
  </si>
  <si>
    <t>Boulder Bar</t>
  </si>
  <si>
    <t xml:space="preserve">Daniela  Lípová </t>
  </si>
  <si>
    <t xml:space="preserve">Uzlíčci </t>
  </si>
  <si>
    <t>Veronika Zemanová</t>
  </si>
  <si>
    <t>V Tahu</t>
  </si>
  <si>
    <t>Tereza Ponocná</t>
  </si>
  <si>
    <t>Climber Plzeň</t>
  </si>
  <si>
    <t>Barbora Sulimová</t>
  </si>
  <si>
    <t>Dům dětí a mládeže Mraveniště</t>
  </si>
  <si>
    <t>28,75</t>
  </si>
  <si>
    <t>Dívky D2 (2006 - 2007)</t>
  </si>
  <si>
    <t>Eliška Čechurová</t>
  </si>
  <si>
    <t>Adéla Pitoňáková</t>
  </si>
  <si>
    <t>Eliška Lázničková</t>
  </si>
  <si>
    <t>Tereza Loukotová</t>
  </si>
  <si>
    <t>Hk skoba</t>
  </si>
  <si>
    <t>Kateřina Ildžová</t>
  </si>
  <si>
    <t>Gekon</t>
  </si>
  <si>
    <t>Natálie Moysyuk</t>
  </si>
  <si>
    <t>Dívky D3 (2004 - 2005)</t>
  </si>
  <si>
    <t>Karolína Kučerová</t>
  </si>
  <si>
    <t>HO USK Akademik</t>
  </si>
  <si>
    <t>Matylda Troníčková</t>
  </si>
  <si>
    <t>Dívky D4 (2002 - 2003)</t>
  </si>
  <si>
    <t>Kateřina Matúšová</t>
  </si>
  <si>
    <t>Alžběta Kubíková</t>
  </si>
  <si>
    <t>Marie Kabelová</t>
  </si>
  <si>
    <t>Skoba Stříbro</t>
  </si>
  <si>
    <t>Pavlína Šmrhová</t>
  </si>
  <si>
    <t>jmeno</t>
  </si>
  <si>
    <t>poradi</t>
  </si>
  <si>
    <t>kat</t>
  </si>
  <si>
    <t>rocnik</t>
  </si>
  <si>
    <t>Šik Jan</t>
  </si>
  <si>
    <t>H1</t>
  </si>
  <si>
    <t>2005 a mladší</t>
  </si>
  <si>
    <t>Štička Zdeněk</t>
  </si>
  <si>
    <t xml:space="preserve">Kovařík Šimon </t>
  </si>
  <si>
    <t xml:space="preserve">Čechurová Eliška </t>
  </si>
  <si>
    <t>D1</t>
  </si>
  <si>
    <t>Polcarová Theresia</t>
  </si>
  <si>
    <t>Troníčková Matylda</t>
  </si>
  <si>
    <t>Čechura Vojtěch</t>
  </si>
  <si>
    <t>H2</t>
  </si>
  <si>
    <t>2003 - 2004</t>
  </si>
  <si>
    <t>Hartl Ondřej</t>
  </si>
  <si>
    <t>Blažek Šimon</t>
  </si>
  <si>
    <t>Nová Pavla</t>
  </si>
  <si>
    <t>D2</t>
  </si>
  <si>
    <t>Artimová Aneta</t>
  </si>
  <si>
    <t>Švecová Zuzana</t>
  </si>
  <si>
    <t>Freybergová Iva</t>
  </si>
  <si>
    <t>Honsig Martin</t>
  </si>
  <si>
    <t>H3</t>
  </si>
  <si>
    <t>2001 - 2002</t>
  </si>
  <si>
    <t>Holý Jiří</t>
  </si>
  <si>
    <t>Kopřiva Adam</t>
  </si>
  <si>
    <t xml:space="preserve">Matúšová Kateřina </t>
  </si>
  <si>
    <t>D3</t>
  </si>
  <si>
    <t>Hegerová Jana</t>
  </si>
  <si>
    <t>Joselevičová Bára</t>
  </si>
  <si>
    <t>Pinc Petr</t>
  </si>
  <si>
    <t>H4</t>
  </si>
  <si>
    <t>1999 - 2000</t>
  </si>
  <si>
    <t>Kalous Matyáš</t>
  </si>
  <si>
    <t>Matúšová Michaela</t>
  </si>
  <si>
    <t>D4</t>
  </si>
  <si>
    <t>Boučková Kateřina</t>
  </si>
  <si>
    <t>Rybová Bára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</si>
</sst>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6" formatCode="mm:ss\."/>
    <numFmt numFmtId="167" formatCode="[m]:ss\."/>
  </numFmts>
  <fonts count="15">
    <font>
      <sz val="10"/>
      <name val="Arial"/>
      <charset val="238"/>
    </font>
    <font>
      <sz val="10"/>
      <name val="Arial"/>
      <charset val="238"/>
    </font>
    <font>
      <sz val="10"/>
      <color indexed="8"/>
      <name val="Arial CE"/>
      <charset val="238"/>
    </font>
    <font>
      <b/>
      <sz val="11"/>
      <name val="Arial"/>
      <charset val="238"/>
    </font>
    <font>
      <b/>
      <sz val="48"/>
      <name val="Comic Sans MS"/>
      <charset val="238"/>
    </font>
    <font>
      <b/>
      <sz val="28"/>
      <name val="Matura MT Script Capitals"/>
      <charset val="134"/>
    </font>
    <font>
      <sz val="28"/>
      <name val="Matura MT Script Capitals"/>
      <charset val="134"/>
    </font>
    <font>
      <b/>
      <sz val="10"/>
      <name val="Arial"/>
      <charset val="238"/>
    </font>
    <font>
      <sz val="8"/>
      <name val="Arial"/>
      <charset val="238"/>
    </font>
    <font>
      <sz val="10"/>
      <color theme="1"/>
      <name val="Arial"/>
      <charset val="238"/>
    </font>
    <font>
      <sz val="10"/>
      <color theme="1"/>
      <name val="Arial CE"/>
      <charset val="238"/>
    </font>
    <font>
      <sz val="10"/>
      <color theme="0"/>
      <name val="Arial"/>
      <charset val="238"/>
    </font>
    <font>
      <sz val="8"/>
      <color indexed="23"/>
      <name val="Verdana"/>
      <charset val="238"/>
    </font>
    <font>
      <sz val="18"/>
      <color indexed="10"/>
      <name val="Arial"/>
      <charset val="238"/>
    </font>
    <font>
      <sz val="10"/>
      <name val="Arial CE"/>
      <charset val="238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5117038483843"/>
        <bgColor indexed="64"/>
      </patternFill>
    </fill>
  </fills>
  <borders count="6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double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0" fontId="14" fillId="0" borderId="0"/>
  </cellStyleXfs>
  <cellXfs count="338">
    <xf numFmtId="0" fontId="0" fillId="0" borderId="0" xfId="0"/>
    <xf numFmtId="0" fontId="1" fillId="0" borderId="0" xfId="0" applyFont="1"/>
    <xf numFmtId="0" fontId="2" fillId="0" borderId="1" xfId="0" applyFont="1" applyFill="1" applyBorder="1" applyAlignment="1" applyProtection="1">
      <alignment horizontal="left"/>
    </xf>
    <xf numFmtId="0" fontId="2" fillId="0" borderId="2" xfId="0" applyFont="1" applyFill="1" applyBorder="1" applyAlignment="1" applyProtection="1">
      <alignment horizontal="left"/>
    </xf>
    <xf numFmtId="0" fontId="0" fillId="0" borderId="3" xfId="0" applyFill="1" applyBorder="1"/>
    <xf numFmtId="0" fontId="0" fillId="2" borderId="1" xfId="0" applyFill="1" applyBorder="1"/>
    <xf numFmtId="0" fontId="2" fillId="0" borderId="4" xfId="0" applyFont="1" applyFill="1" applyBorder="1" applyAlignment="1" applyProtection="1">
      <alignment horizontal="left"/>
    </xf>
    <xf numFmtId="0" fontId="0" fillId="0" borderId="2" xfId="0" applyFill="1" applyBorder="1"/>
    <xf numFmtId="0" fontId="2" fillId="0" borderId="5" xfId="0" applyFont="1" applyFill="1" applyBorder="1" applyAlignment="1" applyProtection="1">
      <alignment horizontal="left"/>
    </xf>
    <xf numFmtId="0" fontId="0" fillId="0" borderId="6" xfId="0" applyFill="1" applyBorder="1"/>
    <xf numFmtId="0" fontId="2" fillId="0" borderId="7" xfId="0" applyFont="1" applyFill="1" applyBorder="1" applyAlignment="1" applyProtection="1">
      <alignment horizontal="left"/>
    </xf>
    <xf numFmtId="0" fontId="0" fillId="0" borderId="1" xfId="0" applyFill="1" applyBorder="1"/>
    <xf numFmtId="0" fontId="2" fillId="0" borderId="6" xfId="0" applyFont="1" applyFill="1" applyBorder="1" applyAlignment="1" applyProtection="1">
      <alignment horizontal="left"/>
    </xf>
    <xf numFmtId="0" fontId="0" fillId="0" borderId="0" xfId="0" applyAlignment="1">
      <alignment horizontal="left"/>
    </xf>
    <xf numFmtId="0" fontId="3" fillId="0" borderId="0" xfId="0" applyFont="1" applyAlignment="1">
      <alignment horizontal="center"/>
    </xf>
    <xf numFmtId="0" fontId="7" fillId="0" borderId="0" xfId="0" applyFont="1"/>
    <xf numFmtId="0" fontId="7" fillId="3" borderId="8" xfId="0" applyFont="1" applyFill="1" applyBorder="1" applyAlignment="1">
      <alignment horizontal="right"/>
    </xf>
    <xf numFmtId="0" fontId="3" fillId="3" borderId="12" xfId="0" applyFont="1" applyFill="1" applyBorder="1"/>
    <xf numFmtId="0" fontId="3" fillId="3" borderId="14" xfId="0" applyFont="1" applyFill="1" applyBorder="1"/>
    <xf numFmtId="0" fontId="3" fillId="3" borderId="15" xfId="0" applyFont="1" applyFill="1" applyBorder="1"/>
    <xf numFmtId="0" fontId="3" fillId="3" borderId="11" xfId="0" applyFont="1" applyFill="1" applyBorder="1"/>
    <xf numFmtId="0" fontId="3" fillId="3" borderId="11" xfId="0" applyFont="1" applyFill="1" applyBorder="1" applyAlignment="1">
      <alignment horizontal="center"/>
    </xf>
    <xf numFmtId="0" fontId="3" fillId="3" borderId="16" xfId="0" applyFont="1" applyFill="1" applyBorder="1" applyAlignment="1">
      <alignment horizontal="center"/>
    </xf>
    <xf numFmtId="0" fontId="0" fillId="2" borderId="17" xfId="0" applyFill="1" applyBorder="1" applyAlignment="1">
      <alignment horizontal="right"/>
    </xf>
    <xf numFmtId="0" fontId="0" fillId="0" borderId="1" xfId="0" applyFill="1" applyBorder="1"/>
    <xf numFmtId="0" fontId="0" fillId="0" borderId="5" xfId="0" applyBorder="1" applyAlignment="1">
      <alignment horizontal="center"/>
    </xf>
    <xf numFmtId="0" fontId="0" fillId="0" borderId="18" xfId="0" applyBorder="1"/>
    <xf numFmtId="2" fontId="9" fillId="0" borderId="19" xfId="0" applyNumberFormat="1" applyFont="1" applyBorder="1" applyAlignment="1">
      <alignment horizontal="center"/>
    </xf>
    <xf numFmtId="0" fontId="0" fillId="2" borderId="20" xfId="0" applyFill="1" applyBorder="1" applyAlignment="1">
      <alignment horizontal="right"/>
    </xf>
    <xf numFmtId="0" fontId="1" fillId="0" borderId="2" xfId="0" applyFont="1" applyFill="1" applyBorder="1"/>
    <xf numFmtId="0" fontId="0" fillId="0" borderId="6" xfId="0" applyBorder="1" applyAlignment="1">
      <alignment horizontal="center"/>
    </xf>
    <xf numFmtId="0" fontId="1" fillId="0" borderId="21" xfId="0" applyFont="1" applyBorder="1"/>
    <xf numFmtId="2" fontId="9" fillId="0" borderId="6" xfId="0" applyNumberFormat="1" applyFont="1" applyBorder="1" applyAlignment="1">
      <alignment horizontal="center"/>
    </xf>
    <xf numFmtId="2" fontId="9" fillId="0" borderId="6" xfId="0" applyNumberFormat="1" applyFont="1" applyFill="1" applyBorder="1" applyAlignment="1">
      <alignment horizontal="center"/>
    </xf>
    <xf numFmtId="0" fontId="2" fillId="0" borderId="2" xfId="0" applyFont="1" applyFill="1" applyBorder="1" applyAlignment="1" applyProtection="1">
      <alignment horizontal="left"/>
    </xf>
    <xf numFmtId="0" fontId="2" fillId="0" borderId="6" xfId="0" applyFont="1" applyFill="1" applyBorder="1" applyAlignment="1" applyProtection="1">
      <alignment horizontal="center"/>
    </xf>
    <xf numFmtId="0" fontId="0" fillId="0" borderId="21" xfId="0" applyBorder="1"/>
    <xf numFmtId="0" fontId="10" fillId="0" borderId="2" xfId="0" applyFont="1" applyFill="1" applyBorder="1" applyAlignment="1" applyProtection="1">
      <alignment horizontal="left"/>
    </xf>
    <xf numFmtId="0" fontId="1" fillId="2" borderId="22" xfId="0" applyFont="1" applyFill="1" applyBorder="1" applyAlignment="1">
      <alignment horizontal="right"/>
    </xf>
    <xf numFmtId="0" fontId="2" fillId="2" borderId="23" xfId="0" applyFont="1" applyFill="1" applyBorder="1" applyAlignment="1" applyProtection="1">
      <alignment horizontal="left"/>
    </xf>
    <xf numFmtId="0" fontId="2" fillId="0" borderId="24" xfId="0" applyFont="1" applyFill="1" applyBorder="1" applyAlignment="1" applyProtection="1">
      <alignment horizontal="center"/>
    </xf>
    <xf numFmtId="0" fontId="0" fillId="0" borderId="25" xfId="0" applyBorder="1"/>
    <xf numFmtId="2" fontId="9" fillId="0" borderId="7" xfId="0" applyNumberFormat="1" applyFont="1" applyBorder="1" applyAlignment="1">
      <alignment horizontal="center"/>
    </xf>
    <xf numFmtId="0" fontId="1" fillId="2" borderId="26" xfId="0" applyFont="1" applyFill="1" applyBorder="1" applyAlignment="1">
      <alignment horizontal="right"/>
    </xf>
    <xf numFmtId="0" fontId="2" fillId="2" borderId="3" xfId="0" applyFont="1" applyFill="1" applyBorder="1" applyAlignment="1" applyProtection="1">
      <alignment horizontal="left"/>
    </xf>
    <xf numFmtId="0" fontId="2" fillId="0" borderId="27" xfId="0" applyFont="1" applyFill="1" applyBorder="1" applyAlignment="1" applyProtection="1">
      <alignment horizontal="center"/>
    </xf>
    <xf numFmtId="0" fontId="0" fillId="0" borderId="28" xfId="0" applyBorder="1"/>
    <xf numFmtId="167" fontId="1" fillId="0" borderId="3" xfId="0" applyNumberFormat="1" applyFont="1" applyBorder="1" applyAlignment="1">
      <alignment horizontal="center"/>
    </xf>
    <xf numFmtId="167" fontId="1" fillId="0" borderId="27" xfId="0" applyNumberFormat="1" applyFont="1" applyBorder="1" applyAlignment="1">
      <alignment horizontal="center"/>
    </xf>
    <xf numFmtId="0" fontId="0" fillId="2" borderId="26" xfId="0" applyFill="1" applyBorder="1" applyAlignment="1">
      <alignment horizontal="right"/>
    </xf>
    <xf numFmtId="0" fontId="2" fillId="0" borderId="3" xfId="0" applyFont="1" applyFill="1" applyBorder="1" applyAlignment="1" applyProtection="1">
      <alignment horizontal="left"/>
    </xf>
    <xf numFmtId="167" fontId="1" fillId="0" borderId="2" xfId="0" applyNumberFormat="1" applyFont="1" applyBorder="1" applyAlignment="1">
      <alignment horizontal="center"/>
    </xf>
    <xf numFmtId="167" fontId="1" fillId="0" borderId="6" xfId="0" applyNumberFormat="1" applyFont="1" applyBorder="1" applyAlignment="1">
      <alignment horizontal="center"/>
    </xf>
    <xf numFmtId="0" fontId="1" fillId="2" borderId="29" xfId="0" applyFont="1" applyFill="1" applyBorder="1" applyAlignment="1">
      <alignment horizontal="right"/>
    </xf>
    <xf numFmtId="0" fontId="2" fillId="0" borderId="30" xfId="0" applyFont="1" applyFill="1" applyBorder="1" applyAlignment="1" applyProtection="1">
      <alignment horizontal="left"/>
    </xf>
    <xf numFmtId="0" fontId="2" fillId="0" borderId="7" xfId="0" applyFont="1" applyFill="1" applyBorder="1" applyAlignment="1" applyProtection="1">
      <alignment horizontal="center"/>
    </xf>
    <xf numFmtId="0" fontId="0" fillId="0" borderId="31" xfId="0" applyBorder="1"/>
    <xf numFmtId="167" fontId="1" fillId="0" borderId="23" xfId="0" applyNumberFormat="1" applyFont="1" applyBorder="1" applyAlignment="1">
      <alignment horizontal="center"/>
    </xf>
    <xf numFmtId="167" fontId="1" fillId="0" borderId="24" xfId="0" applyNumberFormat="1" applyFont="1" applyBorder="1" applyAlignment="1">
      <alignment horizontal="center"/>
    </xf>
    <xf numFmtId="0" fontId="0" fillId="2" borderId="0" xfId="0" applyFill="1" applyAlignment="1">
      <alignment horizontal="left"/>
    </xf>
    <xf numFmtId="2" fontId="9" fillId="2" borderId="3" xfId="0" applyNumberFormat="1" applyFont="1" applyFill="1" applyBorder="1" applyAlignment="1">
      <alignment horizontal="center"/>
    </xf>
    <xf numFmtId="2" fontId="9" fillId="2" borderId="27" xfId="0" applyNumberFormat="1" applyFont="1" applyFill="1" applyBorder="1" applyAlignment="1">
      <alignment horizontal="center"/>
    </xf>
    <xf numFmtId="0" fontId="0" fillId="0" borderId="2" xfId="0" applyFill="1" applyBorder="1"/>
    <xf numFmtId="2" fontId="9" fillId="2" borderId="2" xfId="0" applyNumberFormat="1" applyFont="1" applyFill="1" applyBorder="1" applyAlignment="1">
      <alignment horizontal="center"/>
    </xf>
    <xf numFmtId="2" fontId="9" fillId="2" borderId="6" xfId="0" applyNumberFormat="1" applyFont="1" applyFill="1" applyBorder="1" applyAlignment="1">
      <alignment horizontal="center"/>
    </xf>
    <xf numFmtId="0" fontId="2" fillId="0" borderId="1" xfId="0" applyFont="1" applyFill="1" applyBorder="1" applyAlignment="1" applyProtection="1">
      <alignment horizontal="left"/>
    </xf>
    <xf numFmtId="0" fontId="2" fillId="0" borderId="5" xfId="0" applyFont="1" applyFill="1" applyBorder="1" applyAlignment="1" applyProtection="1">
      <alignment horizontal="center"/>
    </xf>
    <xf numFmtId="2" fontId="9" fillId="2" borderId="32" xfId="0" applyNumberFormat="1" applyFont="1" applyFill="1" applyBorder="1" applyAlignment="1">
      <alignment horizontal="center"/>
    </xf>
    <xf numFmtId="2" fontId="9" fillId="2" borderId="19" xfId="0" applyNumberFormat="1" applyFont="1" applyFill="1" applyBorder="1" applyAlignment="1">
      <alignment horizontal="center"/>
    </xf>
    <xf numFmtId="0" fontId="1" fillId="2" borderId="20" xfId="0" applyFont="1" applyFill="1" applyBorder="1" applyAlignment="1">
      <alignment horizontal="right"/>
    </xf>
    <xf numFmtId="2" fontId="9" fillId="0" borderId="2" xfId="0" applyNumberFormat="1" applyFont="1" applyBorder="1" applyAlignment="1">
      <alignment horizontal="center"/>
    </xf>
    <xf numFmtId="0" fontId="0" fillId="2" borderId="22" xfId="0" applyFill="1" applyBorder="1" applyAlignment="1">
      <alignment horizontal="right"/>
    </xf>
    <xf numFmtId="0" fontId="1" fillId="0" borderId="25" xfId="0" applyFont="1" applyBorder="1"/>
    <xf numFmtId="2" fontId="11" fillId="0" borderId="23" xfId="0" applyNumberFormat="1" applyFont="1" applyBorder="1" applyAlignment="1">
      <alignment horizontal="center"/>
    </xf>
    <xf numFmtId="2" fontId="11" fillId="0" borderId="24" xfId="0" applyNumberFormat="1" applyFont="1" applyBorder="1" applyAlignment="1">
      <alignment horizontal="center"/>
    </xf>
    <xf numFmtId="0" fontId="0" fillId="0" borderId="33" xfId="0" applyBorder="1"/>
    <xf numFmtId="2" fontId="9" fillId="0" borderId="32" xfId="0" applyNumberFormat="1" applyFont="1" applyBorder="1" applyAlignment="1">
      <alignment horizontal="center"/>
    </xf>
    <xf numFmtId="0" fontId="0" fillId="2" borderId="2" xfId="0" applyFill="1" applyBorder="1"/>
    <xf numFmtId="0" fontId="0" fillId="0" borderId="34" xfId="0" applyBorder="1"/>
    <xf numFmtId="0" fontId="0" fillId="2" borderId="35" xfId="0" applyFill="1" applyBorder="1" applyAlignment="1">
      <alignment horizontal="right"/>
    </xf>
    <xf numFmtId="0" fontId="2" fillId="2" borderId="4" xfId="0" applyFont="1" applyFill="1" applyBorder="1" applyAlignment="1" applyProtection="1">
      <alignment horizontal="left"/>
    </xf>
    <xf numFmtId="0" fontId="2" fillId="0" borderId="36" xfId="0" applyFont="1" applyFill="1" applyBorder="1" applyAlignment="1" applyProtection="1">
      <alignment horizontal="center"/>
    </xf>
    <xf numFmtId="0" fontId="1" fillId="0" borderId="37" xfId="0" applyFont="1" applyBorder="1"/>
    <xf numFmtId="167" fontId="11" fillId="0" borderId="4" xfId="0" applyNumberFormat="1" applyFont="1" applyBorder="1" applyAlignment="1">
      <alignment horizontal="center"/>
    </xf>
    <xf numFmtId="167" fontId="11" fillId="0" borderId="36" xfId="0" applyNumberFormat="1" applyFont="1" applyBorder="1" applyAlignment="1">
      <alignment horizontal="center"/>
    </xf>
    <xf numFmtId="0" fontId="0" fillId="2" borderId="21" xfId="0" applyFill="1" applyBorder="1" applyAlignment="1">
      <alignment horizontal="right"/>
    </xf>
    <xf numFmtId="167" fontId="11" fillId="0" borderId="2" xfId="0" applyNumberFormat="1" applyFont="1" applyBorder="1" applyAlignment="1">
      <alignment horizontal="center"/>
    </xf>
    <xf numFmtId="167" fontId="11" fillId="0" borderId="6" xfId="0" applyNumberFormat="1" applyFont="1" applyBorder="1" applyAlignment="1">
      <alignment horizontal="center"/>
    </xf>
    <xf numFmtId="0" fontId="2" fillId="2" borderId="2" xfId="0" applyFont="1" applyFill="1" applyBorder="1" applyAlignment="1" applyProtection="1">
      <alignment horizontal="left"/>
    </xf>
    <xf numFmtId="0" fontId="1" fillId="0" borderId="34" xfId="0" applyFont="1" applyBorder="1"/>
    <xf numFmtId="0" fontId="0" fillId="0" borderId="38" xfId="0" applyBorder="1"/>
    <xf numFmtId="167" fontId="11" fillId="0" borderId="23" xfId="0" applyNumberFormat="1" applyFont="1" applyBorder="1" applyAlignment="1">
      <alignment horizontal="center"/>
    </xf>
    <xf numFmtId="167" fontId="11" fillId="0" borderId="24" xfId="0" applyNumberFormat="1" applyFont="1" applyBorder="1" applyAlignment="1">
      <alignment horizontal="center"/>
    </xf>
    <xf numFmtId="0" fontId="0" fillId="2" borderId="30" xfId="0" applyFill="1" applyBorder="1" applyAlignment="1">
      <alignment horizontal="right"/>
    </xf>
    <xf numFmtId="0" fontId="2" fillId="0" borderId="24" xfId="0" applyFont="1" applyFill="1" applyBorder="1" applyAlignment="1" applyProtection="1">
      <alignment horizontal="left"/>
    </xf>
    <xf numFmtId="0" fontId="0" fillId="0" borderId="0" xfId="0" applyFill="1" applyAlignment="1">
      <alignment horizontal="left"/>
    </xf>
    <xf numFmtId="0" fontId="0" fillId="2" borderId="1" xfId="0" applyFill="1" applyBorder="1" applyAlignment="1">
      <alignment horizontal="right"/>
    </xf>
    <xf numFmtId="0" fontId="2" fillId="0" borderId="6" xfId="0" applyFont="1" applyFill="1" applyBorder="1" applyAlignment="1" applyProtection="1">
      <alignment horizontal="left"/>
    </xf>
    <xf numFmtId="0" fontId="0" fillId="0" borderId="6" xfId="0" applyBorder="1"/>
    <xf numFmtId="0" fontId="1" fillId="2" borderId="2" xfId="0" applyFont="1" applyFill="1" applyBorder="1" applyAlignment="1">
      <alignment horizontal="right"/>
    </xf>
    <xf numFmtId="0" fontId="0" fillId="0" borderId="6" xfId="0" applyFill="1" applyBorder="1"/>
    <xf numFmtId="0" fontId="1" fillId="0" borderId="6" xfId="0" applyFont="1" applyBorder="1"/>
    <xf numFmtId="2" fontId="9" fillId="0" borderId="3" xfId="0" applyNumberFormat="1" applyFont="1" applyBorder="1" applyAlignment="1">
      <alignment horizontal="center"/>
    </xf>
    <xf numFmtId="2" fontId="9" fillId="0" borderId="27" xfId="0" applyNumberFormat="1" applyFont="1" applyBorder="1" applyAlignment="1">
      <alignment horizontal="center"/>
    </xf>
    <xf numFmtId="0" fontId="1" fillId="0" borderId="27" xfId="0" applyFont="1" applyFill="1" applyBorder="1"/>
    <xf numFmtId="0" fontId="0" fillId="2" borderId="27" xfId="0" applyFill="1" applyBorder="1" applyAlignment="1">
      <alignment horizontal="center"/>
    </xf>
    <xf numFmtId="0" fontId="1" fillId="2" borderId="27" xfId="0" applyFont="1" applyFill="1" applyBorder="1"/>
    <xf numFmtId="0" fontId="0" fillId="2" borderId="3" xfId="0" applyFill="1" applyBorder="1" applyAlignment="1">
      <alignment horizontal="right"/>
    </xf>
    <xf numFmtId="0" fontId="2" fillId="0" borderId="5" xfId="0" applyFont="1" applyFill="1" applyBorder="1" applyAlignment="1" applyProtection="1">
      <alignment horizontal="left"/>
    </xf>
    <xf numFmtId="0" fontId="1" fillId="0" borderId="5" xfId="0" applyFont="1" applyBorder="1"/>
    <xf numFmtId="0" fontId="1" fillId="2" borderId="23" xfId="0" applyFont="1" applyFill="1" applyBorder="1" applyAlignment="1">
      <alignment horizontal="right"/>
    </xf>
    <xf numFmtId="0" fontId="0" fillId="0" borderId="24" xfId="0" applyBorder="1"/>
    <xf numFmtId="0" fontId="2" fillId="0" borderId="27" xfId="0" applyFont="1" applyFill="1" applyBorder="1" applyAlignment="1" applyProtection="1">
      <alignment horizontal="left"/>
    </xf>
    <xf numFmtId="0" fontId="0" fillId="0" borderId="27" xfId="0" applyBorder="1"/>
    <xf numFmtId="167" fontId="11" fillId="0" borderId="27" xfId="0" applyNumberFormat="1" applyFont="1" applyBorder="1" applyAlignment="1">
      <alignment horizontal="center"/>
    </xf>
    <xf numFmtId="0" fontId="0" fillId="0" borderId="30" xfId="0" applyBorder="1" applyAlignment="1">
      <alignment horizontal="right"/>
    </xf>
    <xf numFmtId="0" fontId="0" fillId="0" borderId="7" xfId="0" applyBorder="1"/>
    <xf numFmtId="0" fontId="0" fillId="0" borderId="7" xfId="0" applyBorder="1" applyAlignment="1">
      <alignment horizontal="center"/>
    </xf>
    <xf numFmtId="167" fontId="11" fillId="0" borderId="7" xfId="0" applyNumberFormat="1" applyFont="1" applyBorder="1" applyAlignment="1">
      <alignment horizontal="center"/>
    </xf>
    <xf numFmtId="0" fontId="7" fillId="0" borderId="0" xfId="0" applyFont="1" applyFill="1" applyBorder="1" applyAlignment="1">
      <alignment horizontal="left"/>
    </xf>
    <xf numFmtId="0" fontId="12" fillId="0" borderId="0" xfId="0" applyFont="1"/>
    <xf numFmtId="0" fontId="13" fillId="0" borderId="0" xfId="0" applyFont="1"/>
    <xf numFmtId="0" fontId="3" fillId="3" borderId="0" xfId="0" applyFont="1" applyFill="1" applyBorder="1" applyAlignment="1">
      <alignment horizontal="center"/>
    </xf>
    <xf numFmtId="2" fontId="9" fillId="2" borderId="19" xfId="0" applyNumberFormat="1" applyFont="1" applyFill="1" applyBorder="1"/>
    <xf numFmtId="2" fontId="1" fillId="2" borderId="3" xfId="0" applyNumberFormat="1" applyFont="1" applyFill="1" applyBorder="1" applyAlignment="1">
      <alignment horizontal="center"/>
    </xf>
    <xf numFmtId="2" fontId="1" fillId="2" borderId="27" xfId="0" applyNumberFormat="1" applyFont="1" applyFill="1" applyBorder="1" applyAlignment="1">
      <alignment horizontal="center"/>
    </xf>
    <xf numFmtId="2" fontId="1" fillId="2" borderId="39" xfId="0" applyNumberFormat="1" applyFont="1" applyFill="1" applyBorder="1" applyAlignment="1">
      <alignment horizontal="center"/>
    </xf>
    <xf numFmtId="2" fontId="9" fillId="0" borderId="6" xfId="0" applyNumberFormat="1" applyFont="1" applyBorder="1"/>
    <xf numFmtId="2" fontId="1" fillId="2" borderId="32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40" xfId="0" applyNumberFormat="1" applyFont="1" applyFill="1" applyBorder="1" applyAlignment="1">
      <alignment horizontal="center"/>
    </xf>
    <xf numFmtId="2" fontId="9" fillId="0" borderId="7" xfId="0" applyNumberFormat="1" applyFont="1" applyBorder="1"/>
    <xf numFmtId="2" fontId="11" fillId="0" borderId="41" xfId="0" applyNumberFormat="1" applyFont="1" applyBorder="1"/>
    <xf numFmtId="167" fontId="1" fillId="0" borderId="39" xfId="0" applyNumberFormat="1" applyFont="1" applyBorder="1" applyAlignment="1">
      <alignment horizontal="center"/>
    </xf>
    <xf numFmtId="166" fontId="11" fillId="0" borderId="3" xfId="0" applyNumberFormat="1" applyFont="1" applyBorder="1" applyAlignment="1">
      <alignment horizontal="center"/>
    </xf>
    <xf numFmtId="166" fontId="11" fillId="0" borderId="27" xfId="0" applyNumberFormat="1" applyFont="1" applyBorder="1" applyAlignment="1">
      <alignment horizontal="center"/>
    </xf>
    <xf numFmtId="166" fontId="11" fillId="0" borderId="39" xfId="0" applyNumberFormat="1" applyFont="1" applyBorder="1" applyAlignment="1">
      <alignment horizontal="center"/>
    </xf>
    <xf numFmtId="166" fontId="11" fillId="0" borderId="42" xfId="0" applyNumberFormat="1" applyFont="1" applyBorder="1"/>
    <xf numFmtId="167" fontId="1" fillId="0" borderId="34" xfId="0" applyNumberFormat="1" applyFont="1" applyBorder="1" applyAlignment="1">
      <alignment horizontal="center"/>
    </xf>
    <xf numFmtId="167" fontId="1" fillId="0" borderId="38" xfId="0" applyNumberFormat="1" applyFont="1" applyBorder="1"/>
    <xf numFmtId="166" fontId="11" fillId="0" borderId="30" xfId="0" applyNumberFormat="1" applyFont="1" applyBorder="1" applyAlignment="1">
      <alignment horizontal="center"/>
    </xf>
    <xf numFmtId="166" fontId="11" fillId="0" borderId="7" xfId="0" applyNumberFormat="1" applyFont="1" applyBorder="1" applyAlignment="1">
      <alignment horizontal="center"/>
    </xf>
    <xf numFmtId="166" fontId="11" fillId="0" borderId="41" xfId="0" applyNumberFormat="1" applyFont="1" applyBorder="1" applyAlignment="1">
      <alignment horizontal="center"/>
    </xf>
    <xf numFmtId="166" fontId="11" fillId="0" borderId="43" xfId="0" applyNumberFormat="1" applyFont="1" applyBorder="1"/>
    <xf numFmtId="2" fontId="9" fillId="2" borderId="39" xfId="0" applyNumberFormat="1" applyFont="1" applyFill="1" applyBorder="1"/>
    <xf numFmtId="2" fontId="1" fillId="2" borderId="44" xfId="0" applyNumberFormat="1" applyFont="1" applyFill="1" applyBorder="1"/>
    <xf numFmtId="2" fontId="9" fillId="2" borderId="34" xfId="0" applyNumberFormat="1" applyFont="1" applyFill="1" applyBorder="1"/>
    <xf numFmtId="2" fontId="1" fillId="2" borderId="45" xfId="0" applyNumberFormat="1" applyFont="1" applyFill="1" applyBorder="1"/>
    <xf numFmtId="2" fontId="9" fillId="2" borderId="40" xfId="0" applyNumberFormat="1" applyFont="1" applyFill="1" applyBorder="1"/>
    <xf numFmtId="2" fontId="1" fillId="2" borderId="46" xfId="0" applyNumberFormat="1" applyFont="1" applyFill="1" applyBorder="1"/>
    <xf numFmtId="2" fontId="1" fillId="0" borderId="45" xfId="0" applyNumberFormat="1" applyFont="1" applyBorder="1"/>
    <xf numFmtId="2" fontId="11" fillId="0" borderId="38" xfId="0" applyNumberFormat="1" applyFont="1" applyBorder="1"/>
    <xf numFmtId="2" fontId="11" fillId="0" borderId="38" xfId="0" applyNumberFormat="1" applyFont="1" applyBorder="1" applyAlignment="1">
      <alignment horizontal="center"/>
    </xf>
    <xf numFmtId="2" fontId="11" fillId="0" borderId="47" xfId="0" applyNumberFormat="1" applyFont="1" applyBorder="1"/>
    <xf numFmtId="2" fontId="9" fillId="0" borderId="40" xfId="0" applyNumberFormat="1" applyFont="1" applyBorder="1"/>
    <xf numFmtId="2" fontId="9" fillId="0" borderId="39" xfId="0" applyNumberFormat="1" applyFont="1" applyBorder="1"/>
    <xf numFmtId="167" fontId="11" fillId="0" borderId="48" xfId="0" applyNumberFormat="1" applyFont="1" applyBorder="1"/>
    <xf numFmtId="167" fontId="11" fillId="0" borderId="37" xfId="0" applyNumberFormat="1" applyFont="1" applyBorder="1" applyAlignment="1">
      <alignment horizontal="center"/>
    </xf>
    <xf numFmtId="167" fontId="11" fillId="0" borderId="13" xfId="0" applyNumberFormat="1" applyFont="1" applyBorder="1"/>
    <xf numFmtId="167" fontId="11" fillId="0" borderId="34" xfId="0" applyNumberFormat="1" applyFont="1" applyBorder="1"/>
    <xf numFmtId="167" fontId="11" fillId="0" borderId="34" xfId="0" applyNumberFormat="1" applyFont="1" applyBorder="1" applyAlignment="1">
      <alignment horizontal="center"/>
    </xf>
    <xf numFmtId="167" fontId="11" fillId="0" borderId="49" xfId="0" applyNumberFormat="1" applyFont="1" applyBorder="1" applyAlignment="1"/>
    <xf numFmtId="167" fontId="11" fillId="0" borderId="38" xfId="0" applyNumberFormat="1" applyFont="1" applyBorder="1"/>
    <xf numFmtId="167" fontId="11" fillId="0" borderId="38" xfId="0" applyNumberFormat="1" applyFont="1" applyBorder="1" applyAlignment="1">
      <alignment horizontal="center"/>
    </xf>
    <xf numFmtId="167" fontId="11" fillId="0" borderId="50" xfId="0" applyNumberFormat="1" applyFont="1" applyBorder="1" applyAlignment="1"/>
    <xf numFmtId="167" fontId="11" fillId="0" borderId="25" xfId="0" applyNumberFormat="1" applyFont="1" applyBorder="1"/>
    <xf numFmtId="167" fontId="11" fillId="0" borderId="51" xfId="0" applyNumberFormat="1" applyFont="1" applyBorder="1" applyAlignment="1"/>
    <xf numFmtId="2" fontId="9" fillId="0" borderId="34" xfId="0" applyNumberFormat="1" applyFont="1" applyBorder="1"/>
    <xf numFmtId="167" fontId="11" fillId="0" borderId="39" xfId="0" applyNumberFormat="1" applyFont="1" applyBorder="1"/>
    <xf numFmtId="167" fontId="0" fillId="0" borderId="0" xfId="0" applyNumberFormat="1"/>
    <xf numFmtId="0" fontId="7" fillId="5" borderId="8" xfId="0" applyFont="1" applyFill="1" applyBorder="1" applyAlignment="1">
      <alignment horizontal="right"/>
    </xf>
    <xf numFmtId="0" fontId="3" fillId="5" borderId="12" xfId="0" applyFont="1" applyFill="1" applyBorder="1"/>
    <xf numFmtId="0" fontId="3" fillId="5" borderId="14" xfId="0" applyFont="1" applyFill="1" applyBorder="1"/>
    <xf numFmtId="0" fontId="3" fillId="5" borderId="15" xfId="0" applyFont="1" applyFill="1" applyBorder="1"/>
    <xf numFmtId="0" fontId="3" fillId="5" borderId="11" xfId="0" applyFont="1" applyFill="1" applyBorder="1"/>
    <xf numFmtId="0" fontId="3" fillId="5" borderId="11" xfId="0" applyFont="1" applyFill="1" applyBorder="1" applyAlignment="1">
      <alignment horizontal="center"/>
    </xf>
    <xf numFmtId="0" fontId="3" fillId="5" borderId="16" xfId="0" applyFont="1" applyFill="1" applyBorder="1" applyAlignment="1">
      <alignment horizontal="center"/>
    </xf>
    <xf numFmtId="2" fontId="1" fillId="0" borderId="2" xfId="0" applyNumberFormat="1" applyFont="1" applyBorder="1" applyAlignment="1">
      <alignment horizontal="center"/>
    </xf>
    <xf numFmtId="2" fontId="1" fillId="0" borderId="6" xfId="0" applyNumberFormat="1" applyFont="1" applyBorder="1" applyAlignment="1">
      <alignment horizontal="center"/>
    </xf>
    <xf numFmtId="2" fontId="1" fillId="0" borderId="21" xfId="0" applyNumberFormat="1" applyFont="1" applyBorder="1" applyAlignment="1">
      <alignment horizontal="center"/>
    </xf>
    <xf numFmtId="2" fontId="1" fillId="0" borderId="32" xfId="0" applyNumberFormat="1" applyFont="1" applyBorder="1" applyAlignment="1">
      <alignment horizontal="center"/>
    </xf>
    <xf numFmtId="2" fontId="1" fillId="0" borderId="19" xfId="0" applyNumberFormat="1" applyFont="1" applyBorder="1" applyAlignment="1">
      <alignment horizontal="center"/>
    </xf>
    <xf numFmtId="2" fontId="1" fillId="0" borderId="52" xfId="0" applyNumberFormat="1" applyFont="1" applyBorder="1" applyAlignment="1">
      <alignment horizontal="center"/>
    </xf>
    <xf numFmtId="0" fontId="1" fillId="0" borderId="39" xfId="0" applyFont="1" applyBorder="1"/>
    <xf numFmtId="2" fontId="1" fillId="0" borderId="3" xfId="0" applyNumberFormat="1" applyFont="1" applyBorder="1" applyAlignment="1">
      <alignment horizontal="center"/>
    </xf>
    <xf numFmtId="2" fontId="1" fillId="0" borderId="27" xfId="0" applyNumberFormat="1" applyFont="1" applyBorder="1" applyAlignment="1">
      <alignment horizontal="center"/>
    </xf>
    <xf numFmtId="2" fontId="1" fillId="0" borderId="28" xfId="0" applyNumberFormat="1" applyFont="1" applyBorder="1" applyAlignment="1">
      <alignment horizontal="center"/>
    </xf>
    <xf numFmtId="0" fontId="0" fillId="2" borderId="23" xfId="0" applyFill="1" applyBorder="1"/>
    <xf numFmtId="0" fontId="0" fillId="0" borderId="24" xfId="0" applyBorder="1" applyAlignment="1">
      <alignment horizontal="center"/>
    </xf>
    <xf numFmtId="2" fontId="1" fillId="0" borderId="30" xfId="0" applyNumberFormat="1" applyFont="1" applyBorder="1" applyAlignment="1">
      <alignment horizontal="center"/>
    </xf>
    <xf numFmtId="2" fontId="1" fillId="0" borderId="7" xfId="0" applyNumberFormat="1" applyFont="1" applyBorder="1" applyAlignment="1">
      <alignment horizontal="center"/>
    </xf>
    <xf numFmtId="2" fontId="1" fillId="0" borderId="31" xfId="0" applyNumberFormat="1" applyFont="1" applyBorder="1" applyAlignment="1">
      <alignment horizontal="center"/>
    </xf>
    <xf numFmtId="0" fontId="0" fillId="0" borderId="23" xfId="0" applyFill="1" applyBorder="1"/>
    <xf numFmtId="166" fontId="11" fillId="0" borderId="24" xfId="0" applyNumberFormat="1" applyFont="1" applyBorder="1" applyAlignment="1">
      <alignment horizontal="center"/>
    </xf>
    <xf numFmtId="166" fontId="11" fillId="0" borderId="25" xfId="0" applyNumberFormat="1" applyFont="1" applyBorder="1" applyAlignment="1">
      <alignment horizontal="center"/>
    </xf>
    <xf numFmtId="0" fontId="2" fillId="0" borderId="23" xfId="0" applyFont="1" applyFill="1" applyBorder="1" applyAlignment="1" applyProtection="1">
      <alignment horizontal="left"/>
    </xf>
    <xf numFmtId="167" fontId="11" fillId="0" borderId="3" xfId="0" applyNumberFormat="1" applyFont="1" applyBorder="1" applyAlignment="1">
      <alignment horizontal="center"/>
    </xf>
    <xf numFmtId="2" fontId="9" fillId="0" borderId="34" xfId="0" applyNumberFormat="1" applyFont="1" applyBorder="1" applyAlignment="1">
      <alignment horizontal="center"/>
    </xf>
    <xf numFmtId="0" fontId="2" fillId="0" borderId="4" xfId="0" applyFont="1" applyFill="1" applyBorder="1" applyAlignment="1" applyProtection="1">
      <alignment horizontal="left"/>
    </xf>
    <xf numFmtId="0" fontId="0" fillId="0" borderId="53" xfId="0" applyBorder="1"/>
    <xf numFmtId="2" fontId="9" fillId="2" borderId="4" xfId="0" applyNumberFormat="1" applyFont="1" applyFill="1" applyBorder="1" applyAlignment="1">
      <alignment horizontal="center"/>
    </xf>
    <xf numFmtId="2" fontId="9" fillId="0" borderId="37" xfId="0" applyNumberFormat="1" applyFont="1" applyBorder="1" applyAlignment="1">
      <alignment horizontal="center"/>
    </xf>
    <xf numFmtId="2" fontId="9" fillId="0" borderId="4" xfId="0" applyNumberFormat="1" applyFont="1" applyBorder="1" applyAlignment="1">
      <alignment horizontal="center"/>
    </xf>
    <xf numFmtId="2" fontId="9" fillId="0" borderId="40" xfId="0" applyNumberFormat="1" applyFont="1" applyBorder="1" applyAlignment="1">
      <alignment horizontal="center"/>
    </xf>
    <xf numFmtId="0" fontId="2" fillId="0" borderId="3" xfId="0" applyFont="1" applyFill="1" applyBorder="1" applyAlignment="1" applyProtection="1">
      <alignment horizontal="left"/>
    </xf>
    <xf numFmtId="2" fontId="9" fillId="0" borderId="39" xfId="0" applyNumberFormat="1" applyFont="1" applyBorder="1" applyAlignment="1">
      <alignment horizontal="center"/>
    </xf>
    <xf numFmtId="0" fontId="0" fillId="0" borderId="2" xfId="0" applyBorder="1"/>
    <xf numFmtId="0" fontId="0" fillId="0" borderId="30" xfId="0" applyBorder="1"/>
    <xf numFmtId="0" fontId="3" fillId="5" borderId="23" xfId="0" applyFont="1" applyFill="1" applyBorder="1"/>
    <xf numFmtId="0" fontId="3" fillId="5" borderId="25" xfId="0" applyFont="1" applyFill="1" applyBorder="1"/>
    <xf numFmtId="0" fontId="3" fillId="5" borderId="12" xfId="0" applyFont="1" applyFill="1" applyBorder="1" applyAlignment="1">
      <alignment horizontal="center"/>
    </xf>
    <xf numFmtId="0" fontId="3" fillId="5" borderId="47" xfId="0" applyFont="1" applyFill="1" applyBorder="1" applyAlignment="1">
      <alignment horizontal="center"/>
    </xf>
    <xf numFmtId="0" fontId="0" fillId="2" borderId="11" xfId="0" applyFill="1" applyBorder="1" applyAlignment="1">
      <alignment horizontal="right"/>
    </xf>
    <xf numFmtId="2" fontId="9" fillId="4" borderId="6" xfId="0" applyNumberFormat="1" applyFont="1" applyFill="1" applyBorder="1" applyAlignment="1">
      <alignment horizontal="center"/>
    </xf>
    <xf numFmtId="2" fontId="9" fillId="0" borderId="21" xfId="0" applyNumberFormat="1" applyFont="1" applyBorder="1" applyAlignment="1">
      <alignment horizontal="center"/>
    </xf>
    <xf numFmtId="0" fontId="0" fillId="2" borderId="49" xfId="0" applyFill="1" applyBorder="1" applyAlignment="1">
      <alignment horizontal="right"/>
    </xf>
    <xf numFmtId="0" fontId="0" fillId="0" borderId="40" xfId="0" applyBorder="1"/>
    <xf numFmtId="2" fontId="9" fillId="0" borderId="52" xfId="0" applyNumberFormat="1" applyFont="1" applyBorder="1" applyAlignment="1">
      <alignment horizontal="center"/>
    </xf>
    <xf numFmtId="0" fontId="0" fillId="0" borderId="3" xfId="0" applyFill="1" applyBorder="1"/>
    <xf numFmtId="0" fontId="0" fillId="0" borderId="27" xfId="0" applyBorder="1" applyAlignment="1">
      <alignment horizontal="center"/>
    </xf>
    <xf numFmtId="0" fontId="0" fillId="0" borderId="39" xfId="0" applyBorder="1"/>
    <xf numFmtId="2" fontId="9" fillId="0" borderId="28" xfId="0" applyNumberFormat="1" applyFont="1" applyBorder="1" applyAlignment="1">
      <alignment horizontal="center"/>
    </xf>
    <xf numFmtId="0" fontId="1" fillId="2" borderId="42" xfId="0" applyFont="1" applyFill="1" applyBorder="1" applyAlignment="1">
      <alignment horizontal="right"/>
    </xf>
    <xf numFmtId="0" fontId="0" fillId="2" borderId="50" xfId="0" applyFill="1" applyBorder="1" applyAlignment="1">
      <alignment horizontal="right"/>
    </xf>
    <xf numFmtId="2" fontId="11" fillId="0" borderId="30" xfId="0" applyNumberFormat="1" applyFont="1" applyBorder="1" applyAlignment="1">
      <alignment horizontal="center"/>
    </xf>
    <xf numFmtId="2" fontId="11" fillId="0" borderId="7" xfId="0" applyNumberFormat="1" applyFont="1" applyBorder="1" applyAlignment="1">
      <alignment horizontal="center"/>
    </xf>
    <xf numFmtId="2" fontId="11" fillId="0" borderId="31" xfId="0" applyNumberFormat="1" applyFont="1" applyBorder="1" applyAlignment="1">
      <alignment horizontal="center"/>
    </xf>
    <xf numFmtId="167" fontId="11" fillId="0" borderId="28" xfId="0" applyNumberFormat="1" applyFont="1" applyBorder="1" applyAlignment="1">
      <alignment horizontal="center"/>
    </xf>
    <xf numFmtId="0" fontId="1" fillId="2" borderId="50" xfId="0" applyFont="1" applyFill="1" applyBorder="1" applyAlignment="1">
      <alignment horizontal="right"/>
    </xf>
    <xf numFmtId="167" fontId="11" fillId="0" borderId="21" xfId="0" applyNumberFormat="1" applyFont="1" applyBorder="1" applyAlignment="1">
      <alignment horizontal="center"/>
    </xf>
    <xf numFmtId="0" fontId="0" fillId="0" borderId="42" xfId="0" applyBorder="1" applyAlignment="1">
      <alignment horizontal="right"/>
    </xf>
    <xf numFmtId="0" fontId="0" fillId="0" borderId="49" xfId="0" applyBorder="1" applyAlignment="1">
      <alignment horizontal="right"/>
    </xf>
    <xf numFmtId="0" fontId="0" fillId="0" borderId="54" xfId="0" applyBorder="1" applyAlignment="1">
      <alignment horizontal="right"/>
    </xf>
    <xf numFmtId="0" fontId="0" fillId="0" borderId="43" xfId="0" applyBorder="1" applyAlignment="1">
      <alignment horizontal="right"/>
    </xf>
    <xf numFmtId="0" fontId="2" fillId="2" borderId="1" xfId="0" applyFont="1" applyFill="1" applyBorder="1" applyAlignment="1" applyProtection="1">
      <alignment horizontal="left"/>
    </xf>
    <xf numFmtId="2" fontId="11" fillId="0" borderId="32" xfId="0" applyNumberFormat="1" applyFont="1" applyBorder="1" applyAlignment="1">
      <alignment horizontal="center"/>
    </xf>
    <xf numFmtId="2" fontId="11" fillId="0" borderId="19" xfId="0" applyNumberFormat="1" applyFont="1" applyBorder="1" applyAlignment="1">
      <alignment horizontal="center"/>
    </xf>
    <xf numFmtId="2" fontId="11" fillId="0" borderId="52" xfId="0" applyNumberFormat="1" applyFont="1" applyBorder="1" applyAlignment="1">
      <alignment horizontal="center"/>
    </xf>
    <xf numFmtId="0" fontId="2" fillId="0" borderId="23" xfId="0" applyFont="1" applyFill="1" applyBorder="1" applyAlignment="1" applyProtection="1">
      <alignment horizontal="left"/>
    </xf>
    <xf numFmtId="0" fontId="1" fillId="0" borderId="38" xfId="0" applyFont="1" applyBorder="1"/>
    <xf numFmtId="2" fontId="9" fillId="0" borderId="23" xfId="0" applyNumberFormat="1" applyFont="1" applyBorder="1" applyAlignment="1">
      <alignment horizontal="center"/>
    </xf>
    <xf numFmtId="2" fontId="9" fillId="0" borderId="24" xfId="0" applyNumberFormat="1" applyFont="1" applyBorder="1" applyAlignment="1">
      <alignment horizontal="center"/>
    </xf>
    <xf numFmtId="2" fontId="9" fillId="0" borderId="25" xfId="0" applyNumberFormat="1" applyFont="1" applyBorder="1" applyAlignment="1">
      <alignment horizontal="center"/>
    </xf>
    <xf numFmtId="167" fontId="11" fillId="0" borderId="25" xfId="0" applyNumberFormat="1" applyFont="1" applyBorder="1" applyAlignment="1">
      <alignment horizontal="center"/>
    </xf>
    <xf numFmtId="0" fontId="0" fillId="2" borderId="42" xfId="0" applyFill="1" applyBorder="1" applyAlignment="1">
      <alignment horizontal="right"/>
    </xf>
    <xf numFmtId="0" fontId="1" fillId="2" borderId="43" xfId="0" applyFont="1" applyFill="1" applyBorder="1" applyAlignment="1">
      <alignment horizontal="right"/>
    </xf>
    <xf numFmtId="0" fontId="0" fillId="0" borderId="41" xfId="0" applyBorder="1"/>
    <xf numFmtId="0" fontId="1" fillId="2" borderId="0" xfId="0" applyFont="1" applyFill="1" applyBorder="1" applyAlignment="1">
      <alignment horizontal="right"/>
    </xf>
    <xf numFmtId="0" fontId="0" fillId="0" borderId="0" xfId="0" applyBorder="1"/>
    <xf numFmtId="0" fontId="0" fillId="0" borderId="0" xfId="0" applyBorder="1" applyAlignment="1">
      <alignment horizontal="center"/>
    </xf>
    <xf numFmtId="167" fontId="11" fillId="0" borderId="0" xfId="0" applyNumberFormat="1" applyFont="1" applyBorder="1" applyAlignment="1">
      <alignment horizontal="center"/>
    </xf>
    <xf numFmtId="167" fontId="1" fillId="0" borderId="55" xfId="0" applyNumberFormat="1" applyFont="1" applyBorder="1" applyAlignment="1">
      <alignment horizontal="center"/>
    </xf>
    <xf numFmtId="167" fontId="1" fillId="0" borderId="56" xfId="0" applyNumberFormat="1" applyFont="1" applyBorder="1" applyAlignment="1">
      <alignment horizontal="center"/>
    </xf>
    <xf numFmtId="167" fontId="1" fillId="0" borderId="57" xfId="0" applyNumberFormat="1" applyFont="1" applyBorder="1" applyAlignment="1">
      <alignment horizontal="center"/>
    </xf>
    <xf numFmtId="0" fontId="0" fillId="0" borderId="3" xfId="0" applyBorder="1" applyAlignment="1">
      <alignment horizontal="right"/>
    </xf>
    <xf numFmtId="167" fontId="11" fillId="0" borderId="58" xfId="0" applyNumberFormat="1" applyFont="1" applyBorder="1" applyAlignment="1">
      <alignment horizontal="center"/>
    </xf>
    <xf numFmtId="0" fontId="0" fillId="0" borderId="2" xfId="0" applyBorder="1" applyAlignment="1">
      <alignment horizontal="right"/>
    </xf>
    <xf numFmtId="167" fontId="0" fillId="0" borderId="6" xfId="0" applyNumberFormat="1" applyBorder="1" applyAlignment="1">
      <alignment horizontal="center"/>
    </xf>
    <xf numFmtId="0" fontId="0" fillId="4" borderId="0" xfId="0" applyFill="1"/>
    <xf numFmtId="0" fontId="3" fillId="5" borderId="0" xfId="0" applyFont="1" applyFill="1" applyBorder="1" applyAlignment="1">
      <alignment horizontal="center"/>
    </xf>
    <xf numFmtId="2" fontId="1" fillId="0" borderId="49" xfId="0" applyNumberFormat="1" applyFont="1" applyBorder="1"/>
    <xf numFmtId="2" fontId="1" fillId="0" borderId="34" xfId="0" applyNumberFormat="1" applyFont="1" applyBorder="1" applyAlignment="1">
      <alignment horizontal="center"/>
    </xf>
    <xf numFmtId="2" fontId="1" fillId="0" borderId="39" xfId="0" applyNumberFormat="1" applyFont="1" applyBorder="1" applyAlignment="1">
      <alignment horizontal="center"/>
    </xf>
    <xf numFmtId="2" fontId="1" fillId="0" borderId="44" xfId="0" applyNumberFormat="1" applyFont="1" applyBorder="1"/>
    <xf numFmtId="2" fontId="1" fillId="0" borderId="59" xfId="0" applyNumberFormat="1" applyFont="1" applyBorder="1"/>
    <xf numFmtId="2" fontId="1" fillId="0" borderId="4" xfId="0" applyNumberFormat="1" applyFont="1" applyBorder="1" applyAlignment="1">
      <alignment horizontal="center"/>
    </xf>
    <xf numFmtId="2" fontId="1" fillId="0" borderId="37" xfId="0" applyNumberFormat="1" applyFont="1" applyBorder="1" applyAlignment="1">
      <alignment horizontal="center"/>
    </xf>
    <xf numFmtId="2" fontId="1" fillId="0" borderId="60" xfId="0" applyNumberFormat="1" applyFont="1" applyBorder="1"/>
    <xf numFmtId="2" fontId="1" fillId="0" borderId="58" xfId="0" applyNumberFormat="1" applyFont="1" applyBorder="1" applyAlignment="1">
      <alignment horizontal="center"/>
    </xf>
    <xf numFmtId="2" fontId="1" fillId="0" borderId="43" xfId="0" applyNumberFormat="1" applyFont="1" applyBorder="1"/>
    <xf numFmtId="2" fontId="1" fillId="0" borderId="61" xfId="0" applyNumberFormat="1" applyFont="1" applyBorder="1" applyAlignment="1">
      <alignment horizontal="center"/>
    </xf>
    <xf numFmtId="166" fontId="11" fillId="0" borderId="50" xfId="0" applyNumberFormat="1" applyFont="1" applyBorder="1"/>
    <xf numFmtId="166" fontId="11" fillId="0" borderId="23" xfId="0" applyNumberFormat="1" applyFont="1" applyBorder="1" applyAlignment="1">
      <alignment horizontal="center"/>
    </xf>
    <xf numFmtId="2" fontId="9" fillId="0" borderId="45" xfId="0" applyNumberFormat="1" applyFont="1" applyBorder="1"/>
    <xf numFmtId="2" fontId="9" fillId="0" borderId="60" xfId="0" applyNumberFormat="1" applyFont="1" applyBorder="1"/>
    <xf numFmtId="2" fontId="9" fillId="0" borderId="46" xfId="0" applyNumberFormat="1" applyFont="1" applyBorder="1"/>
    <xf numFmtId="2" fontId="1" fillId="0" borderId="40" xfId="0" applyNumberFormat="1" applyFont="1" applyBorder="1" applyAlignment="1">
      <alignment horizontal="center"/>
    </xf>
    <xf numFmtId="2" fontId="1" fillId="0" borderId="46" xfId="0" applyNumberFormat="1" applyFont="1" applyBorder="1"/>
    <xf numFmtId="2" fontId="9" fillId="0" borderId="44" xfId="0" applyNumberFormat="1" applyFont="1" applyBorder="1"/>
    <xf numFmtId="167" fontId="11" fillId="0" borderId="41" xfId="0" applyNumberFormat="1" applyFont="1" applyBorder="1"/>
    <xf numFmtId="0" fontId="3" fillId="5" borderId="62" xfId="0" applyFont="1" applyFill="1" applyBorder="1" applyAlignment="1">
      <alignment horizontal="center"/>
    </xf>
    <xf numFmtId="2" fontId="9" fillId="0" borderId="49" xfId="0" applyNumberFormat="1" applyFont="1" applyBorder="1"/>
    <xf numFmtId="2" fontId="9" fillId="0" borderId="59" xfId="0" applyNumberFormat="1" applyFont="1" applyBorder="1"/>
    <xf numFmtId="2" fontId="9" fillId="0" borderId="42" xfId="0" applyNumberFormat="1" applyFont="1" applyBorder="1"/>
    <xf numFmtId="2" fontId="11" fillId="0" borderId="43" xfId="0" applyNumberFormat="1" applyFont="1" applyBorder="1"/>
    <xf numFmtId="2" fontId="11" fillId="0" borderId="41" xfId="0" applyNumberFormat="1" applyFont="1" applyBorder="1" applyAlignment="1">
      <alignment horizontal="center"/>
    </xf>
    <xf numFmtId="2" fontId="11" fillId="0" borderId="63" xfId="0" applyNumberFormat="1" applyFont="1" applyBorder="1"/>
    <xf numFmtId="167" fontId="11" fillId="0" borderId="42" xfId="0" applyNumberFormat="1" applyFont="1" applyBorder="1"/>
    <xf numFmtId="167" fontId="11" fillId="0" borderId="49" xfId="0" applyNumberFormat="1" applyFont="1" applyBorder="1"/>
    <xf numFmtId="2" fontId="11" fillId="0" borderId="59" xfId="0" applyNumberFormat="1" applyFont="1" applyBorder="1"/>
    <xf numFmtId="2" fontId="11" fillId="2" borderId="19" xfId="0" applyNumberFormat="1" applyFont="1" applyFill="1" applyBorder="1" applyAlignment="1">
      <alignment horizontal="center"/>
    </xf>
    <xf numFmtId="2" fontId="11" fillId="0" borderId="40" xfId="0" applyNumberFormat="1" applyFont="1" applyBorder="1" applyAlignment="1">
      <alignment horizontal="center"/>
    </xf>
    <xf numFmtId="2" fontId="9" fillId="0" borderId="50" xfId="0" applyNumberFormat="1" applyFont="1" applyBorder="1"/>
    <xf numFmtId="167" fontId="11" fillId="0" borderId="50" xfId="0" applyNumberFormat="1" applyFont="1" applyBorder="1"/>
    <xf numFmtId="167" fontId="11" fillId="0" borderId="0" xfId="0" applyNumberFormat="1" applyFont="1" applyBorder="1"/>
    <xf numFmtId="167" fontId="1" fillId="0" borderId="12" xfId="0" applyNumberFormat="1" applyFont="1" applyBorder="1"/>
    <xf numFmtId="167" fontId="1" fillId="0" borderId="64" xfId="0" applyNumberFormat="1" applyFont="1" applyBorder="1"/>
    <xf numFmtId="167" fontId="0" fillId="0" borderId="34" xfId="0" applyNumberFormat="1" applyBorder="1"/>
    <xf numFmtId="167" fontId="0" fillId="0" borderId="7" xfId="0" applyNumberFormat="1" applyBorder="1" applyAlignment="1">
      <alignment horizontal="center"/>
    </xf>
    <xf numFmtId="167" fontId="0" fillId="0" borderId="41" xfId="0" applyNumberFormat="1" applyBorder="1"/>
    <xf numFmtId="0" fontId="7" fillId="5" borderId="9" xfId="0" applyFont="1" applyFill="1" applyBorder="1" applyAlignment="1">
      <alignment horizontal="left"/>
    </xf>
    <xf numFmtId="0" fontId="0" fillId="5" borderId="10" xfId="0" applyFill="1" applyBorder="1" applyAlignment="1">
      <alignment horizontal="left"/>
    </xf>
    <xf numFmtId="0" fontId="7" fillId="5" borderId="9" xfId="0" applyFont="1" applyFill="1" applyBorder="1" applyAlignment="1">
      <alignment horizontal="right"/>
    </xf>
    <xf numFmtId="0" fontId="0" fillId="5" borderId="9" xfId="0" applyFill="1" applyBorder="1" applyAlignment="1">
      <alignment horizontal="right"/>
    </xf>
    <xf numFmtId="0" fontId="0" fillId="5" borderId="9" xfId="0" applyFill="1" applyBorder="1" applyAlignment="1">
      <alignment horizontal="left"/>
    </xf>
    <xf numFmtId="0" fontId="0" fillId="0" borderId="10" xfId="0" applyBorder="1" applyAlignment="1"/>
    <xf numFmtId="0" fontId="3" fillId="5" borderId="8" xfId="0" applyFont="1" applyFill="1" applyBorder="1" applyAlignment="1">
      <alignment horizontal="left"/>
    </xf>
    <xf numFmtId="0" fontId="3" fillId="5" borderId="10" xfId="0" applyFont="1" applyFill="1" applyBorder="1" applyAlignment="1">
      <alignment horizontal="left"/>
    </xf>
    <xf numFmtId="0" fontId="3" fillId="5" borderId="8" xfId="0" applyFont="1" applyFill="1" applyBorder="1" applyAlignment="1">
      <alignment horizontal="center"/>
    </xf>
    <xf numFmtId="0" fontId="3" fillId="5" borderId="9" xfId="0" applyFont="1" applyFill="1" applyBorder="1" applyAlignment="1">
      <alignment horizontal="center"/>
    </xf>
    <xf numFmtId="0" fontId="3" fillId="5" borderId="10" xfId="0" applyFont="1" applyFill="1" applyBorder="1" applyAlignment="1">
      <alignment horizontal="center"/>
    </xf>
    <xf numFmtId="0" fontId="0" fillId="5" borderId="9" xfId="0" applyFill="1" applyBorder="1" applyAlignment="1">
      <alignment horizontal="center"/>
    </xf>
    <xf numFmtId="0" fontId="0" fillId="5" borderId="10" xfId="0" applyFill="1" applyBorder="1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8" fillId="4" borderId="11" xfId="0" applyFont="1" applyFill="1" applyBorder="1" applyAlignment="1">
      <alignment textRotation="45"/>
    </xf>
    <xf numFmtId="0" fontId="8" fillId="4" borderId="13" xfId="0" applyFont="1" applyFill="1" applyBorder="1" applyAlignment="1">
      <alignment textRotation="45"/>
    </xf>
    <xf numFmtId="0" fontId="8" fillId="4" borderId="42" xfId="0" applyFont="1" applyFill="1" applyBorder="1" applyAlignment="1">
      <alignment textRotation="45"/>
    </xf>
    <xf numFmtId="0" fontId="7" fillId="4" borderId="11" xfId="0" applyFont="1" applyFill="1" applyBorder="1" applyAlignment="1">
      <alignment horizontal="center" vertical="center" textRotation="22"/>
    </xf>
    <xf numFmtId="0" fontId="7" fillId="4" borderId="13" xfId="0" applyFont="1" applyFill="1" applyBorder="1" applyAlignment="1">
      <alignment horizontal="center" vertical="center" textRotation="22"/>
    </xf>
    <xf numFmtId="0" fontId="7" fillId="4" borderId="50" xfId="0" applyFont="1" applyFill="1" applyBorder="1" applyAlignment="1">
      <alignment horizontal="center" vertical="center" textRotation="22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" fillId="3" borderId="9" xfId="0" applyFont="1" applyFill="1" applyBorder="1" applyAlignment="1">
      <alignment horizontal="left"/>
    </xf>
    <xf numFmtId="0" fontId="0" fillId="3" borderId="10" xfId="0" applyFill="1" applyBorder="1" applyAlignment="1">
      <alignment horizontal="left"/>
    </xf>
    <xf numFmtId="0" fontId="7" fillId="3" borderId="8" xfId="0" applyFont="1" applyFill="1" applyBorder="1" applyAlignment="1">
      <alignment horizontal="right"/>
    </xf>
    <xf numFmtId="0" fontId="0" fillId="3" borderId="9" xfId="0" applyFill="1" applyBorder="1" applyAlignment="1">
      <alignment horizontal="right"/>
    </xf>
    <xf numFmtId="0" fontId="0" fillId="3" borderId="9" xfId="0" applyFill="1" applyBorder="1" applyAlignment="1">
      <alignment horizontal="left"/>
    </xf>
    <xf numFmtId="0" fontId="0" fillId="3" borderId="9" xfId="0" applyFill="1" applyBorder="1" applyAlignment="1"/>
    <xf numFmtId="0" fontId="0" fillId="3" borderId="10" xfId="0" applyFill="1" applyBorder="1" applyAlignment="1"/>
    <xf numFmtId="0" fontId="3" fillId="3" borderId="8" xfId="0" applyFont="1" applyFill="1" applyBorder="1" applyAlignment="1">
      <alignment horizontal="left"/>
    </xf>
    <xf numFmtId="0" fontId="3" fillId="3" borderId="10" xfId="0" applyFont="1" applyFill="1" applyBorder="1" applyAlignment="1">
      <alignment horizontal="left"/>
    </xf>
    <xf numFmtId="0" fontId="3" fillId="3" borderId="8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0" fillId="3" borderId="10" xfId="0" applyFill="1" applyBorder="1" applyAlignment="1">
      <alignment horizontal="center"/>
    </xf>
  </cellXfs>
  <cellStyles count="2">
    <cellStyle name="Normální" xfId="0" builtinId="0"/>
    <cellStyle name="normální 2" xfId="1"/>
  </cellStyles>
  <dxfs count="2">
    <dxf>
      <font>
        <b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9">
    <tableStyle name="MySqlDefault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</xdr:colOff>
      <xdr:row>0</xdr:row>
      <xdr:rowOff>22860</xdr:rowOff>
    </xdr:from>
    <xdr:to>
      <xdr:col>1</xdr:col>
      <xdr:colOff>1783080</xdr:colOff>
      <xdr:row>2</xdr:row>
      <xdr:rowOff>160020</xdr:rowOff>
    </xdr:to>
    <xdr:pic>
      <xdr:nvPicPr>
        <xdr:cNvPr id="2125" name="Picture 4" descr="Kladrubský expres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2860" y="22860"/>
          <a:ext cx="2070735" cy="11944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</xdr:colOff>
      <xdr:row>0</xdr:row>
      <xdr:rowOff>22860</xdr:rowOff>
    </xdr:from>
    <xdr:to>
      <xdr:col>1</xdr:col>
      <xdr:colOff>1783080</xdr:colOff>
      <xdr:row>2</xdr:row>
      <xdr:rowOff>144780</xdr:rowOff>
    </xdr:to>
    <xdr:pic>
      <xdr:nvPicPr>
        <xdr:cNvPr id="3146" name="Picture 4" descr="Kladrubský expres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2860" y="22860"/>
          <a:ext cx="2070735" cy="1198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fitToPage="1"/>
  </sheetPr>
  <dimension ref="A1:U73"/>
  <sheetViews>
    <sheetView tabSelected="1" topLeftCell="A5" zoomScale="93" zoomScaleNormal="93" workbookViewId="0">
      <selection activeCell="L36" sqref="L36"/>
    </sheetView>
  </sheetViews>
  <sheetFormatPr defaultColWidth="9" defaultRowHeight="12.75"/>
  <cols>
    <col min="1" max="1" width="4.42578125" customWidth="1"/>
    <col min="2" max="2" width="26.28515625" customWidth="1"/>
    <col min="3" max="3" width="9.42578125" customWidth="1"/>
    <col min="4" max="4" width="28.28515625" customWidth="1"/>
    <col min="5" max="5" width="9.140625" customWidth="1"/>
    <col min="6" max="6" width="9.5703125" customWidth="1"/>
    <col min="7" max="7" width="9.7109375" customWidth="1"/>
    <col min="8" max="8" width="10.140625" customWidth="1"/>
    <col min="9" max="9" width="9.7109375" customWidth="1"/>
    <col min="10" max="10" width="8.7109375" customWidth="1"/>
    <col min="11" max="11" width="8.5703125" customWidth="1"/>
    <col min="12" max="12" width="8.7109375" customWidth="1"/>
    <col min="13" max="13" width="9.140625" customWidth="1"/>
    <col min="14" max="14" width="9" customWidth="1"/>
  </cols>
  <sheetData>
    <row r="1" spans="1:21" ht="24.75" customHeight="1">
      <c r="A1" s="14"/>
      <c r="C1" s="321" t="s">
        <v>0</v>
      </c>
      <c r="D1" s="322"/>
      <c r="E1" s="322"/>
      <c r="F1" s="322"/>
      <c r="G1" s="322"/>
      <c r="H1" s="322"/>
      <c r="I1" s="322"/>
      <c r="J1" s="322"/>
      <c r="K1" s="323"/>
      <c r="L1" s="323"/>
      <c r="M1" s="323"/>
      <c r="N1" s="323"/>
    </row>
    <row r="2" spans="1:21" ht="58.5" customHeight="1">
      <c r="C2" s="323"/>
      <c r="D2" s="323"/>
      <c r="E2" s="323"/>
      <c r="F2" s="323"/>
      <c r="G2" s="323"/>
      <c r="H2" s="323"/>
      <c r="I2" s="323"/>
      <c r="J2" s="323"/>
      <c r="K2" s="323"/>
      <c r="L2" s="323"/>
      <c r="M2" s="323"/>
      <c r="N2" s="323"/>
      <c r="P2" s="258"/>
    </row>
    <row r="3" spans="1:21" ht="15.75" customHeight="1">
      <c r="C3" s="323"/>
      <c r="D3" s="323"/>
      <c r="E3" s="323"/>
      <c r="F3" s="323"/>
      <c r="G3" s="323"/>
      <c r="H3" s="323"/>
      <c r="I3" s="323"/>
      <c r="J3" s="323"/>
      <c r="K3" s="323"/>
      <c r="L3" s="323"/>
      <c r="M3" s="323"/>
      <c r="N3" s="323"/>
    </row>
    <row r="4" spans="1:21">
      <c r="B4" s="15" t="s">
        <v>1</v>
      </c>
      <c r="D4" s="170" t="s">
        <v>2</v>
      </c>
      <c r="E4" s="300" t="s">
        <v>3</v>
      </c>
      <c r="F4" s="301"/>
      <c r="G4" s="302" t="s">
        <v>4</v>
      </c>
      <c r="H4" s="303" t="s">
        <v>4</v>
      </c>
      <c r="I4" s="300"/>
      <c r="J4" s="304"/>
      <c r="K4" s="304"/>
      <c r="L4" s="305"/>
    </row>
    <row r="6" spans="1:21" ht="15.75" customHeight="1">
      <c r="A6" s="315" t="s">
        <v>5</v>
      </c>
      <c r="B6" s="171" t="s">
        <v>6</v>
      </c>
      <c r="C6" s="306" t="s">
        <v>7</v>
      </c>
      <c r="D6" s="307"/>
      <c r="E6" s="308" t="s">
        <v>8</v>
      </c>
      <c r="F6" s="309"/>
      <c r="G6" s="309"/>
      <c r="H6" s="309"/>
      <c r="I6" s="310"/>
      <c r="J6" s="308" t="s">
        <v>9</v>
      </c>
      <c r="K6" s="311"/>
      <c r="L6" s="311"/>
      <c r="M6" s="312"/>
      <c r="N6" s="318" t="s">
        <v>10</v>
      </c>
    </row>
    <row r="7" spans="1:21" ht="15">
      <c r="A7" s="316"/>
      <c r="B7" s="172" t="s">
        <v>11</v>
      </c>
      <c r="C7" s="173" t="s">
        <v>12</v>
      </c>
      <c r="D7" s="174" t="s">
        <v>13</v>
      </c>
      <c r="E7" s="175" t="s">
        <v>14</v>
      </c>
      <c r="F7" s="175" t="s">
        <v>15</v>
      </c>
      <c r="G7" s="175" t="s">
        <v>16</v>
      </c>
      <c r="H7" s="176" t="s">
        <v>17</v>
      </c>
      <c r="I7" s="259" t="s">
        <v>10</v>
      </c>
      <c r="J7" s="175" t="s">
        <v>14</v>
      </c>
      <c r="K7" s="175" t="s">
        <v>15</v>
      </c>
      <c r="L7" s="175" t="s">
        <v>16</v>
      </c>
      <c r="M7" s="176" t="s">
        <v>17</v>
      </c>
      <c r="N7" s="319"/>
    </row>
    <row r="8" spans="1:21">
      <c r="A8" s="23" t="s">
        <v>18</v>
      </c>
      <c r="B8" s="34" t="s">
        <v>19</v>
      </c>
      <c r="C8" s="35">
        <v>2009</v>
      </c>
      <c r="D8" s="78" t="s">
        <v>20</v>
      </c>
      <c r="E8" s="177">
        <v>21.06</v>
      </c>
      <c r="F8" s="178">
        <v>17.47</v>
      </c>
      <c r="G8" s="177">
        <v>15.12</v>
      </c>
      <c r="H8" s="179">
        <v>17.66</v>
      </c>
      <c r="I8" s="260">
        <f>MIN(E8,G8)+MIN(F8,H8)</f>
        <v>32.589999999999996</v>
      </c>
      <c r="J8" s="177">
        <v>21.39</v>
      </c>
      <c r="K8" s="261">
        <v>24.75</v>
      </c>
      <c r="L8" s="177">
        <v>27.16</v>
      </c>
      <c r="M8" s="261">
        <v>21.43</v>
      </c>
      <c r="N8" s="150">
        <f>MIN(J8,L8)+MIN(K8,M8)</f>
        <v>42.82</v>
      </c>
    </row>
    <row r="9" spans="1:21">
      <c r="A9" s="28" t="s">
        <v>21</v>
      </c>
      <c r="B9" s="34" t="s">
        <v>22</v>
      </c>
      <c r="C9" s="35">
        <v>2008</v>
      </c>
      <c r="D9" s="89" t="s">
        <v>23</v>
      </c>
      <c r="E9" s="177">
        <v>23.55</v>
      </c>
      <c r="F9" s="178">
        <v>17.53</v>
      </c>
      <c r="G9" s="177">
        <v>19.5</v>
      </c>
      <c r="H9" s="179">
        <v>20.69</v>
      </c>
      <c r="I9" s="260">
        <f>MIN(E9,G9)+MIN(F9,H9)</f>
        <v>37.03</v>
      </c>
      <c r="J9" s="184">
        <v>28.63</v>
      </c>
      <c r="K9" s="262">
        <v>30.34</v>
      </c>
      <c r="L9" s="184">
        <v>24.02</v>
      </c>
      <c r="M9" s="262">
        <v>34.57</v>
      </c>
      <c r="N9" s="263">
        <f>MIN(J9,L9)+MIN(K9,M9)</f>
        <v>54.36</v>
      </c>
    </row>
    <row r="10" spans="1:21">
      <c r="A10" s="28" t="s">
        <v>24</v>
      </c>
      <c r="B10" s="24" t="s">
        <v>25</v>
      </c>
      <c r="C10" s="25">
        <v>2010</v>
      </c>
      <c r="D10" s="75" t="s">
        <v>26</v>
      </c>
      <c r="E10" s="180">
        <v>180</v>
      </c>
      <c r="F10" s="181">
        <v>117</v>
      </c>
      <c r="G10" s="180">
        <v>78</v>
      </c>
      <c r="H10" s="182">
        <v>62.29</v>
      </c>
      <c r="I10" s="264">
        <f>MIN(E10,G10)+MIN(F10,H10)</f>
        <v>140.29</v>
      </c>
      <c r="J10" s="265">
        <v>76</v>
      </c>
      <c r="K10" s="266">
        <v>91</v>
      </c>
      <c r="L10" s="265">
        <v>87</v>
      </c>
      <c r="M10" s="266">
        <v>83</v>
      </c>
      <c r="N10" s="267">
        <f>MIN(J10,L10)+MIN(K10,M10)</f>
        <v>159</v>
      </c>
    </row>
    <row r="11" spans="1:21">
      <c r="A11" s="28" t="s">
        <v>27</v>
      </c>
      <c r="B11" s="34" t="s">
        <v>28</v>
      </c>
      <c r="C11" s="35">
        <v>2012</v>
      </c>
      <c r="D11" s="89" t="s">
        <v>29</v>
      </c>
      <c r="E11" s="177">
        <v>131</v>
      </c>
      <c r="F11" s="178">
        <v>109.37</v>
      </c>
      <c r="G11" s="177">
        <v>130</v>
      </c>
      <c r="H11" s="179">
        <v>86.25</v>
      </c>
      <c r="I11" s="260">
        <f t="shared" ref="I11:I13" si="0">MIN(E11,G11)+MIN(F11,H11)</f>
        <v>216.25</v>
      </c>
      <c r="J11" s="177">
        <v>134</v>
      </c>
      <c r="K11" s="261">
        <v>132</v>
      </c>
      <c r="L11" s="177">
        <v>89</v>
      </c>
      <c r="M11" s="261">
        <v>109</v>
      </c>
      <c r="N11" s="150">
        <f>MIN(J11,L11)+MIN(K11,M11)</f>
        <v>198</v>
      </c>
    </row>
    <row r="12" spans="1:21" hidden="1">
      <c r="A12" s="43" t="s">
        <v>30</v>
      </c>
      <c r="B12" s="44" t="s">
        <v>31</v>
      </c>
      <c r="C12" s="45">
        <v>2008</v>
      </c>
      <c r="D12" s="183" t="s">
        <v>32</v>
      </c>
      <c r="E12" s="184">
        <v>0</v>
      </c>
      <c r="F12" s="185">
        <v>0</v>
      </c>
      <c r="G12" s="184">
        <v>0</v>
      </c>
      <c r="H12" s="186">
        <v>0</v>
      </c>
      <c r="I12" s="260">
        <f t="shared" si="0"/>
        <v>0</v>
      </c>
      <c r="J12" s="268">
        <v>0</v>
      </c>
      <c r="K12" s="185">
        <v>0</v>
      </c>
      <c r="L12" s="184">
        <v>0</v>
      </c>
      <c r="M12" s="186">
        <v>0</v>
      </c>
      <c r="N12" s="260">
        <f t="shared" ref="N12:N15" si="1">MIN(J12,L12)+MIN(K12,M12)</f>
        <v>0</v>
      </c>
    </row>
    <row r="13" spans="1:21" hidden="1">
      <c r="A13" s="38" t="s">
        <v>30</v>
      </c>
      <c r="B13" s="187"/>
      <c r="C13" s="188"/>
      <c r="D13" s="90"/>
      <c r="E13" s="189">
        <v>0</v>
      </c>
      <c r="F13" s="190">
        <v>0</v>
      </c>
      <c r="G13" s="189">
        <v>0</v>
      </c>
      <c r="H13" s="191">
        <v>0</v>
      </c>
      <c r="I13" s="269">
        <f t="shared" si="0"/>
        <v>0</v>
      </c>
      <c r="J13" s="270">
        <v>0</v>
      </c>
      <c r="K13" s="190">
        <v>0</v>
      </c>
      <c r="L13" s="189">
        <v>0</v>
      </c>
      <c r="M13" s="191">
        <v>0</v>
      </c>
      <c r="N13" s="269">
        <f t="shared" ref="N13" si="2">MIN(J13,L13)+MIN(K13,M13)</f>
        <v>0</v>
      </c>
    </row>
    <row r="14" spans="1:21" hidden="1">
      <c r="A14" s="38" t="s">
        <v>33</v>
      </c>
      <c r="B14" s="192"/>
      <c r="C14" s="188"/>
      <c r="D14" s="90"/>
      <c r="E14" s="91">
        <v>0</v>
      </c>
      <c r="F14" s="92">
        <v>0</v>
      </c>
      <c r="G14" s="193">
        <v>0</v>
      </c>
      <c r="H14" s="194">
        <v>0</v>
      </c>
      <c r="I14" s="271">
        <f t="shared" ref="I14" si="3">MIN(E14,G14)+MIN(F14,H14)</f>
        <v>0</v>
      </c>
      <c r="J14" s="272">
        <v>0</v>
      </c>
      <c r="K14" s="193">
        <v>0</v>
      </c>
      <c r="L14" s="193">
        <v>0</v>
      </c>
      <c r="M14" s="194">
        <v>0</v>
      </c>
      <c r="N14" s="271">
        <f t="shared" si="1"/>
        <v>0</v>
      </c>
    </row>
    <row r="15" spans="1:21" hidden="1">
      <c r="A15" s="38" t="s">
        <v>34</v>
      </c>
      <c r="B15" s="195"/>
      <c r="C15" s="40"/>
      <c r="D15" s="90"/>
      <c r="E15" s="196">
        <v>0</v>
      </c>
      <c r="F15" s="92">
        <v>0</v>
      </c>
      <c r="G15" s="193">
        <v>0</v>
      </c>
      <c r="H15" s="194">
        <v>0</v>
      </c>
      <c r="I15" s="271">
        <f t="shared" ref="I15" si="4">MIN(E15,G15)+MIN(F15,H15)</f>
        <v>0</v>
      </c>
      <c r="J15" s="134">
        <v>0</v>
      </c>
      <c r="K15" s="193">
        <v>0</v>
      </c>
      <c r="L15" s="193">
        <v>0</v>
      </c>
      <c r="M15" s="194">
        <v>0</v>
      </c>
      <c r="N15" s="271">
        <f t="shared" si="1"/>
        <v>0</v>
      </c>
      <c r="P15" s="13"/>
      <c r="Q15" s="13"/>
      <c r="S15" s="13"/>
      <c r="T15" s="13"/>
      <c r="U15" s="13"/>
    </row>
    <row r="16" spans="1:21" s="13" customFormat="1"/>
    <row r="17" spans="1:18" s="13" customFormat="1" ht="15">
      <c r="A17" s="315" t="s">
        <v>5</v>
      </c>
      <c r="B17" s="171" t="s">
        <v>6</v>
      </c>
      <c r="C17" s="306" t="s">
        <v>35</v>
      </c>
      <c r="D17" s="307"/>
      <c r="E17" s="308" t="s">
        <v>36</v>
      </c>
      <c r="F17" s="309"/>
      <c r="G17" s="309"/>
      <c r="H17" s="309"/>
      <c r="I17" s="310"/>
      <c r="J17" s="308" t="s">
        <v>9</v>
      </c>
      <c r="K17" s="311"/>
      <c r="L17" s="311"/>
      <c r="M17" s="312"/>
      <c r="N17" s="318" t="s">
        <v>10</v>
      </c>
    </row>
    <row r="18" spans="1:18" s="13" customFormat="1" ht="15">
      <c r="A18" s="317"/>
      <c r="B18" s="172" t="s">
        <v>11</v>
      </c>
      <c r="C18" s="173" t="s">
        <v>12</v>
      </c>
      <c r="D18" s="174" t="s">
        <v>13</v>
      </c>
      <c r="E18" s="175" t="s">
        <v>14</v>
      </c>
      <c r="F18" s="175" t="s">
        <v>15</v>
      </c>
      <c r="G18" s="175" t="s">
        <v>16</v>
      </c>
      <c r="H18" s="176" t="s">
        <v>17</v>
      </c>
      <c r="I18" s="259" t="s">
        <v>10</v>
      </c>
      <c r="J18" s="175" t="s">
        <v>14</v>
      </c>
      <c r="K18" s="175" t="s">
        <v>15</v>
      </c>
      <c r="L18" s="175" t="s">
        <v>16</v>
      </c>
      <c r="M18" s="176" t="s">
        <v>17</v>
      </c>
      <c r="N18" s="319"/>
    </row>
    <row r="19" spans="1:18" s="13" customFormat="1">
      <c r="A19" s="23" t="s">
        <v>18</v>
      </c>
      <c r="B19" s="34" t="s">
        <v>37</v>
      </c>
      <c r="C19" s="35">
        <v>2007</v>
      </c>
      <c r="D19" s="31" t="s">
        <v>20</v>
      </c>
      <c r="E19" s="70">
        <v>15</v>
      </c>
      <c r="F19" s="197">
        <v>14.57</v>
      </c>
      <c r="G19" s="70">
        <v>14.39</v>
      </c>
      <c r="H19" s="197">
        <v>16.13</v>
      </c>
      <c r="I19" s="273">
        <f t="shared" ref="I19:I25" si="5">MIN(E19,G19)+MIN(F19,H19)</f>
        <v>28.96</v>
      </c>
      <c r="J19" s="177">
        <v>12.32</v>
      </c>
      <c r="K19" s="261">
        <v>14.3</v>
      </c>
      <c r="L19" s="177">
        <v>14.32</v>
      </c>
      <c r="M19" s="261">
        <v>12.75</v>
      </c>
      <c r="N19" s="150">
        <f t="shared" ref="N19:N25" si="6">MIN(J19,L19)+MIN(K19,M19)</f>
        <v>25.07</v>
      </c>
      <c r="R19"/>
    </row>
    <row r="20" spans="1:18" s="13" customFormat="1">
      <c r="A20" s="28" t="s">
        <v>21</v>
      </c>
      <c r="B20" s="198" t="s">
        <v>38</v>
      </c>
      <c r="C20" s="81">
        <v>2006</v>
      </c>
      <c r="D20" s="199" t="s">
        <v>39</v>
      </c>
      <c r="E20" s="200">
        <v>20.05</v>
      </c>
      <c r="F20" s="201">
        <v>20.149999999999999</v>
      </c>
      <c r="G20" s="202">
        <v>17.25</v>
      </c>
      <c r="H20" s="201">
        <v>21.03</v>
      </c>
      <c r="I20" s="274">
        <f t="shared" si="5"/>
        <v>37.4</v>
      </c>
      <c r="J20" s="265">
        <v>22.48</v>
      </c>
      <c r="K20" s="266">
        <v>14.53</v>
      </c>
      <c r="L20" s="265">
        <v>16.63</v>
      </c>
      <c r="M20" s="261">
        <v>16.46</v>
      </c>
      <c r="N20" s="267">
        <f t="shared" si="6"/>
        <v>31.159999999999997</v>
      </c>
      <c r="R20"/>
    </row>
    <row r="21" spans="1:18" s="13" customFormat="1" ht="15" customHeight="1">
      <c r="A21" s="28" t="s">
        <v>24</v>
      </c>
      <c r="B21" s="34" t="s">
        <v>40</v>
      </c>
      <c r="C21" s="35">
        <v>2007</v>
      </c>
      <c r="D21" s="36" t="s">
        <v>41</v>
      </c>
      <c r="E21" s="70">
        <v>21.37</v>
      </c>
      <c r="F21" s="197">
        <v>19.53</v>
      </c>
      <c r="G21" s="70">
        <v>18.920000000000002</v>
      </c>
      <c r="H21" s="197">
        <v>18.809999999999999</v>
      </c>
      <c r="I21" s="273">
        <f t="shared" si="5"/>
        <v>37.730000000000004</v>
      </c>
      <c r="J21" s="177">
        <v>18.57</v>
      </c>
      <c r="K21" s="261">
        <v>20.34</v>
      </c>
      <c r="L21" s="177">
        <v>16.53</v>
      </c>
      <c r="M21" s="261">
        <v>18.690000000000001</v>
      </c>
      <c r="N21" s="150">
        <f t="shared" si="6"/>
        <v>35.22</v>
      </c>
      <c r="R21"/>
    </row>
    <row r="22" spans="1:18" s="13" customFormat="1" ht="15" customHeight="1">
      <c r="A22" s="69" t="s">
        <v>27</v>
      </c>
      <c r="B22" s="65" t="s">
        <v>42</v>
      </c>
      <c r="C22" s="66">
        <v>2006</v>
      </c>
      <c r="D22" s="26" t="s">
        <v>43</v>
      </c>
      <c r="E22" s="76">
        <v>17.78</v>
      </c>
      <c r="F22" s="203">
        <v>23.16</v>
      </c>
      <c r="G22" s="76">
        <v>20.68</v>
      </c>
      <c r="H22" s="203">
        <v>23.9</v>
      </c>
      <c r="I22" s="275">
        <f t="shared" si="5"/>
        <v>40.94</v>
      </c>
      <c r="J22" s="180">
        <v>17.420000000000002</v>
      </c>
      <c r="K22" s="276">
        <v>18.25</v>
      </c>
      <c r="L22" s="180">
        <v>18.440000000000001</v>
      </c>
      <c r="M22" s="276">
        <v>19.16</v>
      </c>
      <c r="N22" s="277">
        <f t="shared" si="6"/>
        <v>35.67</v>
      </c>
      <c r="R22"/>
    </row>
    <row r="23" spans="1:18" s="13" customFormat="1" ht="15" customHeight="1">
      <c r="A23" s="43" t="s">
        <v>30</v>
      </c>
      <c r="B23" s="204" t="s">
        <v>44</v>
      </c>
      <c r="C23" s="45">
        <v>2006</v>
      </c>
      <c r="D23" s="46" t="s">
        <v>23</v>
      </c>
      <c r="E23" s="102">
        <v>16.59</v>
      </c>
      <c r="F23" s="205">
        <v>19.899999999999999</v>
      </c>
      <c r="G23" s="102">
        <v>16.77</v>
      </c>
      <c r="H23" s="205">
        <v>60</v>
      </c>
      <c r="I23" s="278">
        <f t="shared" si="5"/>
        <v>36.489999999999995</v>
      </c>
      <c r="J23" s="184">
        <v>18.32</v>
      </c>
      <c r="K23" s="262">
        <v>18.34</v>
      </c>
      <c r="L23" s="184">
        <v>60</v>
      </c>
      <c r="M23" s="262">
        <v>18.16</v>
      </c>
      <c r="N23" s="263">
        <f t="shared" si="6"/>
        <v>36.480000000000004</v>
      </c>
      <c r="R23"/>
    </row>
    <row r="24" spans="1:18" s="13" customFormat="1" ht="15" customHeight="1">
      <c r="A24" s="69" t="s">
        <v>45</v>
      </c>
      <c r="B24" s="34" t="s">
        <v>46</v>
      </c>
      <c r="C24" s="35">
        <v>2007</v>
      </c>
      <c r="D24" s="36" t="s">
        <v>47</v>
      </c>
      <c r="E24" s="70">
        <v>19.190000000000001</v>
      </c>
      <c r="F24" s="197">
        <v>60</v>
      </c>
      <c r="G24" s="70">
        <v>20.29</v>
      </c>
      <c r="H24" s="197">
        <v>21.37</v>
      </c>
      <c r="I24" s="273">
        <f t="shared" si="5"/>
        <v>40.56</v>
      </c>
      <c r="J24" s="177">
        <v>22.39</v>
      </c>
      <c r="K24" s="261">
        <v>17.41</v>
      </c>
      <c r="L24" s="177">
        <v>21.23</v>
      </c>
      <c r="M24" s="261">
        <v>22.06</v>
      </c>
      <c r="N24" s="150">
        <f t="shared" si="6"/>
        <v>38.64</v>
      </c>
      <c r="R24"/>
    </row>
    <row r="25" spans="1:18" s="13" customFormat="1">
      <c r="A25" s="43" t="s">
        <v>33</v>
      </c>
      <c r="B25" s="34" t="s">
        <v>48</v>
      </c>
      <c r="C25" s="35">
        <v>2006</v>
      </c>
      <c r="D25" s="36" t="s">
        <v>49</v>
      </c>
      <c r="E25" s="70">
        <v>19.05</v>
      </c>
      <c r="F25" s="197">
        <v>25.19</v>
      </c>
      <c r="G25" s="70">
        <v>22.21</v>
      </c>
      <c r="H25" s="197">
        <v>21.32</v>
      </c>
      <c r="I25" s="273">
        <f t="shared" si="5"/>
        <v>40.370000000000005</v>
      </c>
      <c r="J25" s="177">
        <v>18.809999999999999</v>
      </c>
      <c r="K25" s="261">
        <v>20.309999999999999</v>
      </c>
      <c r="L25" s="177">
        <v>22.7</v>
      </c>
      <c r="M25" s="261">
        <v>60</v>
      </c>
      <c r="N25" s="150">
        <f t="shared" si="6"/>
        <v>39.119999999999997</v>
      </c>
    </row>
    <row r="26" spans="1:18" s="13" customFormat="1" hidden="1">
      <c r="A26" s="53" t="s">
        <v>34</v>
      </c>
      <c r="B26" s="195"/>
      <c r="C26" s="40"/>
      <c r="D26" s="41"/>
      <c r="E26" s="73">
        <v>0</v>
      </c>
      <c r="F26" s="152">
        <v>0</v>
      </c>
      <c r="G26" s="73">
        <v>0</v>
      </c>
      <c r="H26" s="152">
        <v>0</v>
      </c>
      <c r="I26" s="153">
        <f t="shared" ref="I26:I32" si="7">MIN(E26,G26)+MIN(F26:H26)</f>
        <v>0</v>
      </c>
      <c r="J26" s="73">
        <v>0</v>
      </c>
      <c r="K26" s="152">
        <v>0</v>
      </c>
      <c r="L26" s="73">
        <v>0</v>
      </c>
      <c r="M26" s="152">
        <v>0</v>
      </c>
      <c r="N26" s="153">
        <f t="shared" ref="N26:N32" si="8">MIN(J26,L26)+MIN(K26:M26)</f>
        <v>0</v>
      </c>
    </row>
    <row r="27" spans="1:18" s="13" customFormat="1" hidden="1">
      <c r="A27" s="43" t="s">
        <v>50</v>
      </c>
      <c r="B27" s="50"/>
      <c r="C27" s="45"/>
      <c r="D27" s="113"/>
      <c r="E27" s="114">
        <v>0</v>
      </c>
      <c r="F27" s="114">
        <v>0</v>
      </c>
      <c r="G27" s="114">
        <v>0</v>
      </c>
      <c r="H27" s="114">
        <v>0</v>
      </c>
      <c r="I27" s="168">
        <f t="shared" si="7"/>
        <v>0</v>
      </c>
      <c r="J27" s="114">
        <v>0</v>
      </c>
      <c r="K27" s="114">
        <v>0</v>
      </c>
      <c r="L27" s="114">
        <v>0</v>
      </c>
      <c r="M27" s="114">
        <v>0</v>
      </c>
      <c r="N27" s="168">
        <f t="shared" si="8"/>
        <v>0</v>
      </c>
    </row>
    <row r="28" spans="1:18" s="13" customFormat="1" hidden="1">
      <c r="A28" s="69" t="s">
        <v>51</v>
      </c>
      <c r="B28" s="3"/>
      <c r="C28" s="35"/>
      <c r="D28" s="98"/>
      <c r="E28" s="87">
        <v>0</v>
      </c>
      <c r="F28" s="87">
        <v>0</v>
      </c>
      <c r="G28" s="87">
        <v>0</v>
      </c>
      <c r="H28" s="87">
        <v>0</v>
      </c>
      <c r="I28" s="159">
        <f t="shared" si="7"/>
        <v>0</v>
      </c>
      <c r="J28" s="87">
        <v>0</v>
      </c>
      <c r="K28" s="87">
        <v>0</v>
      </c>
      <c r="L28" s="87">
        <v>0</v>
      </c>
      <c r="M28" s="87">
        <v>0</v>
      </c>
      <c r="N28" s="159">
        <f t="shared" si="8"/>
        <v>0</v>
      </c>
    </row>
    <row r="29" spans="1:18" s="13" customFormat="1" hidden="1">
      <c r="A29" s="79" t="s">
        <v>52</v>
      </c>
      <c r="B29" s="3"/>
      <c r="C29" s="35"/>
      <c r="D29" s="98"/>
      <c r="E29" s="87">
        <v>0</v>
      </c>
      <c r="F29" s="87">
        <v>0</v>
      </c>
      <c r="G29" s="87">
        <v>0</v>
      </c>
      <c r="H29" s="87">
        <v>0</v>
      </c>
      <c r="I29" s="159">
        <f t="shared" si="7"/>
        <v>0</v>
      </c>
      <c r="J29" s="87">
        <v>0</v>
      </c>
      <c r="K29" s="87">
        <v>0</v>
      </c>
      <c r="L29" s="87">
        <v>0</v>
      </c>
      <c r="M29" s="87">
        <v>0</v>
      </c>
      <c r="N29" s="159">
        <f t="shared" si="8"/>
        <v>0</v>
      </c>
    </row>
    <row r="30" spans="1:18" s="13" customFormat="1" hidden="1">
      <c r="A30" s="28" t="s">
        <v>53</v>
      </c>
      <c r="B30" s="3"/>
      <c r="C30" s="35"/>
      <c r="D30" s="98"/>
      <c r="E30" s="87">
        <v>0</v>
      </c>
      <c r="F30" s="87">
        <v>0</v>
      </c>
      <c r="G30" s="87">
        <v>0</v>
      </c>
      <c r="H30" s="87">
        <v>0</v>
      </c>
      <c r="I30" s="159">
        <f t="shared" si="7"/>
        <v>0</v>
      </c>
      <c r="J30" s="87">
        <v>0</v>
      </c>
      <c r="K30" s="87">
        <v>0</v>
      </c>
      <c r="L30" s="87">
        <v>0</v>
      </c>
      <c r="M30" s="87">
        <v>0</v>
      </c>
      <c r="N30" s="159">
        <f t="shared" si="8"/>
        <v>0</v>
      </c>
    </row>
    <row r="31" spans="1:18" s="13" customFormat="1" hidden="1">
      <c r="A31" s="79" t="s">
        <v>54</v>
      </c>
      <c r="B31" s="206"/>
      <c r="C31" s="30"/>
      <c r="D31" s="98"/>
      <c r="E31" s="87">
        <v>0</v>
      </c>
      <c r="F31" s="87">
        <v>0</v>
      </c>
      <c r="G31" s="87">
        <v>0</v>
      </c>
      <c r="H31" s="87">
        <v>0</v>
      </c>
      <c r="I31" s="159">
        <f t="shared" si="7"/>
        <v>0</v>
      </c>
      <c r="J31" s="87">
        <v>0</v>
      </c>
      <c r="K31" s="87">
        <v>0</v>
      </c>
      <c r="L31" s="87">
        <v>0</v>
      </c>
      <c r="M31" s="87">
        <v>0</v>
      </c>
      <c r="N31" s="159">
        <f t="shared" si="8"/>
        <v>0</v>
      </c>
    </row>
    <row r="32" spans="1:18" s="13" customFormat="1" hidden="1">
      <c r="A32" s="53" t="s">
        <v>27</v>
      </c>
      <c r="B32" s="207"/>
      <c r="C32" s="117"/>
      <c r="D32" s="116"/>
      <c r="E32" s="118">
        <v>0</v>
      </c>
      <c r="F32" s="118">
        <v>0</v>
      </c>
      <c r="G32" s="118">
        <v>0</v>
      </c>
      <c r="H32" s="118">
        <v>0</v>
      </c>
      <c r="I32" s="279">
        <f t="shared" si="7"/>
        <v>0</v>
      </c>
      <c r="J32" s="118">
        <v>0</v>
      </c>
      <c r="K32" s="118">
        <v>0</v>
      </c>
      <c r="L32" s="118">
        <v>0</v>
      </c>
      <c r="M32" s="118">
        <v>0</v>
      </c>
      <c r="N32" s="279">
        <f t="shared" si="8"/>
        <v>0</v>
      </c>
    </row>
    <row r="33" spans="1:18" s="13" customFormat="1">
      <c r="A33" s="59"/>
    </row>
    <row r="34" spans="1:18" s="13" customFormat="1" ht="15">
      <c r="A34" s="315" t="s">
        <v>5</v>
      </c>
      <c r="B34" s="171" t="s">
        <v>6</v>
      </c>
      <c r="C34" s="306" t="s">
        <v>55</v>
      </c>
      <c r="D34" s="307"/>
      <c r="E34" s="308" t="s">
        <v>36</v>
      </c>
      <c r="F34" s="309"/>
      <c r="G34" s="309"/>
      <c r="H34" s="309"/>
      <c r="I34" s="310"/>
      <c r="J34" s="308" t="s">
        <v>9</v>
      </c>
      <c r="K34" s="311"/>
      <c r="L34" s="311"/>
      <c r="M34" s="312"/>
      <c r="N34" s="318" t="s">
        <v>10</v>
      </c>
    </row>
    <row r="35" spans="1:18" s="13" customFormat="1" ht="15">
      <c r="A35" s="317"/>
      <c r="B35" s="208" t="s">
        <v>11</v>
      </c>
      <c r="C35" s="209" t="s">
        <v>12</v>
      </c>
      <c r="D35" s="171" t="s">
        <v>13</v>
      </c>
      <c r="E35" s="210" t="s">
        <v>14</v>
      </c>
      <c r="F35" s="210" t="s">
        <v>15</v>
      </c>
      <c r="G35" s="210" t="s">
        <v>16</v>
      </c>
      <c r="H35" s="211" t="s">
        <v>17</v>
      </c>
      <c r="I35" s="280" t="s">
        <v>10</v>
      </c>
      <c r="J35" s="210" t="s">
        <v>14</v>
      </c>
      <c r="K35" s="210" t="s">
        <v>15</v>
      </c>
      <c r="L35" s="210" t="s">
        <v>16</v>
      </c>
      <c r="M35" s="211" t="s">
        <v>17</v>
      </c>
      <c r="N35" s="320"/>
    </row>
    <row r="36" spans="1:18" s="13" customFormat="1">
      <c r="A36" s="212" t="s">
        <v>18</v>
      </c>
      <c r="B36" s="34" t="s">
        <v>56</v>
      </c>
      <c r="C36" s="35">
        <v>2004</v>
      </c>
      <c r="D36" s="78" t="s">
        <v>57</v>
      </c>
      <c r="E36" s="70">
        <v>8.84</v>
      </c>
      <c r="F36" s="213">
        <v>8.7200000000000006</v>
      </c>
      <c r="G36" s="32">
        <v>60</v>
      </c>
      <c r="H36" s="214">
        <v>60</v>
      </c>
      <c r="I36" s="281">
        <f>MIN(E36,G36)+MIN(F36,H36)</f>
        <v>17.560000000000002</v>
      </c>
      <c r="J36" s="177">
        <v>8.44</v>
      </c>
      <c r="K36" s="261">
        <v>9.5</v>
      </c>
      <c r="L36" s="177">
        <v>8.26</v>
      </c>
      <c r="M36" s="261">
        <v>9.7200000000000006</v>
      </c>
      <c r="N36" s="150">
        <f>MIN(J36,L36)+MIN(K36,M36)</f>
        <v>17.759999999999998</v>
      </c>
      <c r="R36"/>
    </row>
    <row r="37" spans="1:18" s="13" customFormat="1">
      <c r="A37" s="215" t="s">
        <v>21</v>
      </c>
      <c r="B37" s="65" t="s">
        <v>58</v>
      </c>
      <c r="C37" s="66">
        <v>2004</v>
      </c>
      <c r="D37" s="216" t="s">
        <v>59</v>
      </c>
      <c r="E37" s="76">
        <v>11.07</v>
      </c>
      <c r="F37" s="27">
        <v>13.28</v>
      </c>
      <c r="G37" s="27">
        <v>10.99</v>
      </c>
      <c r="H37" s="217">
        <v>12.85</v>
      </c>
      <c r="I37" s="282">
        <f>MIN(E37,G37)+MIN(F37,H37)</f>
        <v>23.84</v>
      </c>
      <c r="J37" s="184">
        <v>11.49</v>
      </c>
      <c r="K37" s="262">
        <v>11.5</v>
      </c>
      <c r="L37" s="184">
        <v>11.91</v>
      </c>
      <c r="M37" s="262">
        <v>11.69</v>
      </c>
      <c r="N37" s="263">
        <f>MIN(J37,L37)+MIN(K37,M37)</f>
        <v>22.990000000000002</v>
      </c>
      <c r="R37"/>
    </row>
    <row r="38" spans="1:18" s="13" customFormat="1">
      <c r="A38" s="215" t="s">
        <v>24</v>
      </c>
      <c r="B38" s="218" t="s">
        <v>60</v>
      </c>
      <c r="C38" s="219">
        <v>2004</v>
      </c>
      <c r="D38" s="220" t="s">
        <v>23</v>
      </c>
      <c r="E38" s="70">
        <v>13.28</v>
      </c>
      <c r="F38" s="103">
        <v>12.91</v>
      </c>
      <c r="G38" s="103">
        <v>11.56</v>
      </c>
      <c r="H38" s="221">
        <v>13.28</v>
      </c>
      <c r="I38" s="283">
        <f>MIN(E38,G38)+MIN(F38,H38)</f>
        <v>24.47</v>
      </c>
      <c r="J38" s="265">
        <v>12.21</v>
      </c>
      <c r="K38" s="266">
        <v>13.43</v>
      </c>
      <c r="L38" s="265">
        <v>21.91</v>
      </c>
      <c r="M38" s="266">
        <v>19.41</v>
      </c>
      <c r="N38" s="267">
        <f>MIN(J38,L38)+MIN(K38,M38)</f>
        <v>25.64</v>
      </c>
      <c r="R38"/>
    </row>
    <row r="39" spans="1:18" s="13" customFormat="1">
      <c r="A39" s="222" t="s">
        <v>27</v>
      </c>
      <c r="B39" s="34" t="s">
        <v>61</v>
      </c>
      <c r="C39" s="35">
        <v>2005</v>
      </c>
      <c r="D39" s="78" t="s">
        <v>23</v>
      </c>
      <c r="E39" s="70">
        <v>20.94</v>
      </c>
      <c r="F39" s="32">
        <v>17.940000000000001</v>
      </c>
      <c r="G39" s="32">
        <v>25.09</v>
      </c>
      <c r="H39" s="214">
        <v>18.46</v>
      </c>
      <c r="I39" s="281">
        <f>MIN(E39,G39)+MIN(F39,H39)</f>
        <v>38.880000000000003</v>
      </c>
      <c r="J39" s="177">
        <v>17.34</v>
      </c>
      <c r="K39" s="261">
        <v>23.97</v>
      </c>
      <c r="L39" s="177">
        <v>12.8</v>
      </c>
      <c r="M39" s="261">
        <v>16</v>
      </c>
      <c r="N39" s="150">
        <f>MIN(J39,L39)+MIN(K39,M39)</f>
        <v>28.8</v>
      </c>
      <c r="R39"/>
    </row>
    <row r="40" spans="1:18" s="13" customFormat="1" hidden="1">
      <c r="A40" s="223" t="s">
        <v>30</v>
      </c>
      <c r="B40" s="195"/>
      <c r="C40" s="40"/>
      <c r="D40" s="90"/>
      <c r="E40" s="224">
        <v>0</v>
      </c>
      <c r="F40" s="225">
        <v>0</v>
      </c>
      <c r="G40" s="225">
        <v>0</v>
      </c>
      <c r="H40" s="226">
        <v>0</v>
      </c>
      <c r="I40" s="284">
        <f t="shared" ref="I40:I42" si="9">MIN(E40,G40)+MIN(F40,H40)</f>
        <v>0</v>
      </c>
      <c r="J40" s="224">
        <v>0</v>
      </c>
      <c r="K40" s="225">
        <v>0</v>
      </c>
      <c r="L40" s="225">
        <v>0</v>
      </c>
      <c r="M40" s="285">
        <v>0</v>
      </c>
      <c r="N40" s="286">
        <f t="shared" ref="N40:N42" si="10">MIN(J40,L40)+MIN(K40,M40)</f>
        <v>0</v>
      </c>
    </row>
    <row r="41" spans="1:18" s="13" customFormat="1" hidden="1">
      <c r="A41" s="222" t="s">
        <v>30</v>
      </c>
      <c r="B41" s="50"/>
      <c r="C41" s="45"/>
      <c r="D41" s="220"/>
      <c r="E41" s="196">
        <v>0</v>
      </c>
      <c r="F41" s="114">
        <v>0</v>
      </c>
      <c r="G41" s="114">
        <v>0</v>
      </c>
      <c r="H41" s="227">
        <v>0</v>
      </c>
      <c r="I41" s="287">
        <f t="shared" si="9"/>
        <v>0</v>
      </c>
      <c r="J41" s="114">
        <v>0</v>
      </c>
      <c r="K41" s="114">
        <v>0</v>
      </c>
      <c r="L41" s="114">
        <v>0</v>
      </c>
      <c r="M41" s="114">
        <v>0</v>
      </c>
      <c r="N41" s="168">
        <f t="shared" si="10"/>
        <v>0</v>
      </c>
    </row>
    <row r="42" spans="1:18" s="13" customFormat="1" hidden="1">
      <c r="A42" s="228" t="s">
        <v>45</v>
      </c>
      <c r="B42" s="195"/>
      <c r="C42" s="40"/>
      <c r="D42" s="90"/>
      <c r="E42" s="86">
        <v>0</v>
      </c>
      <c r="F42" s="87">
        <v>0</v>
      </c>
      <c r="G42" s="87">
        <v>0</v>
      </c>
      <c r="H42" s="229">
        <v>0</v>
      </c>
      <c r="I42" s="288">
        <f t="shared" si="9"/>
        <v>0</v>
      </c>
      <c r="J42" s="87">
        <v>0</v>
      </c>
      <c r="K42" s="87">
        <v>0</v>
      </c>
      <c r="L42" s="87">
        <v>0</v>
      </c>
      <c r="M42" s="87">
        <v>0</v>
      </c>
      <c r="N42" s="159">
        <f t="shared" si="10"/>
        <v>0</v>
      </c>
    </row>
    <row r="43" spans="1:18" s="13" customFormat="1" hidden="1">
      <c r="A43" s="230" t="s">
        <v>34</v>
      </c>
      <c r="B43" s="50"/>
      <c r="C43" s="45"/>
      <c r="D43" s="113"/>
      <c r="E43" s="114">
        <v>0</v>
      </c>
      <c r="F43" s="114">
        <v>0</v>
      </c>
      <c r="G43" s="114">
        <v>0</v>
      </c>
      <c r="H43" s="114">
        <v>0</v>
      </c>
      <c r="I43" s="168">
        <f t="shared" ref="I43:I46" si="11">MIN(E43,G43)+MIN(F43:H43)</f>
        <v>0</v>
      </c>
      <c r="J43" s="114">
        <v>0</v>
      </c>
      <c r="K43" s="114">
        <v>0</v>
      </c>
      <c r="L43" s="114">
        <v>0</v>
      </c>
      <c r="M43" s="114">
        <v>0</v>
      </c>
      <c r="N43" s="168">
        <f t="shared" ref="N43:N46" si="12">MIN(J43,L43)+MIN(K43:M43)</f>
        <v>0</v>
      </c>
    </row>
    <row r="44" spans="1:18" s="13" customFormat="1" hidden="1">
      <c r="A44" s="231" t="s">
        <v>50</v>
      </c>
      <c r="B44" s="3"/>
      <c r="C44" s="35"/>
      <c r="D44" s="98"/>
      <c r="E44" s="87">
        <v>0</v>
      </c>
      <c r="F44" s="87">
        <v>0</v>
      </c>
      <c r="G44" s="87">
        <v>0</v>
      </c>
      <c r="H44" s="87">
        <v>0</v>
      </c>
      <c r="I44" s="159">
        <f t="shared" si="11"/>
        <v>0</v>
      </c>
      <c r="J44" s="87">
        <v>0</v>
      </c>
      <c r="K44" s="87">
        <v>0</v>
      </c>
      <c r="L44" s="87">
        <v>0</v>
      </c>
      <c r="M44" s="87">
        <v>0</v>
      </c>
      <c r="N44" s="159">
        <f t="shared" si="12"/>
        <v>0</v>
      </c>
    </row>
    <row r="45" spans="1:18" s="13" customFormat="1" hidden="1">
      <c r="A45" s="232" t="s">
        <v>51</v>
      </c>
      <c r="B45" s="3"/>
      <c r="C45" s="35"/>
      <c r="D45" s="98"/>
      <c r="E45" s="87">
        <v>0</v>
      </c>
      <c r="F45" s="87">
        <v>0</v>
      </c>
      <c r="G45" s="87">
        <v>0</v>
      </c>
      <c r="H45" s="87">
        <v>0</v>
      </c>
      <c r="I45" s="159">
        <f t="shared" si="11"/>
        <v>0</v>
      </c>
      <c r="J45" s="87">
        <v>0</v>
      </c>
      <c r="K45" s="87">
        <v>0</v>
      </c>
      <c r="L45" s="87">
        <v>0</v>
      </c>
      <c r="M45" s="87">
        <v>0</v>
      </c>
      <c r="N45" s="159">
        <f t="shared" si="12"/>
        <v>0</v>
      </c>
    </row>
    <row r="46" spans="1:18" s="13" customFormat="1" hidden="1">
      <c r="A46" s="233" t="s">
        <v>52</v>
      </c>
      <c r="B46" s="207"/>
      <c r="C46" s="117"/>
      <c r="D46" s="116"/>
      <c r="E46" s="118">
        <v>0</v>
      </c>
      <c r="F46" s="118">
        <v>0</v>
      </c>
      <c r="G46" s="118">
        <v>0</v>
      </c>
      <c r="H46" s="118">
        <v>0</v>
      </c>
      <c r="I46" s="279">
        <f t="shared" si="11"/>
        <v>0</v>
      </c>
      <c r="J46" s="118">
        <v>0</v>
      </c>
      <c r="K46" s="118">
        <v>0</v>
      </c>
      <c r="L46" s="118">
        <v>0</v>
      </c>
      <c r="M46" s="118">
        <v>0</v>
      </c>
      <c r="N46" s="279">
        <f t="shared" si="12"/>
        <v>0</v>
      </c>
    </row>
    <row r="47" spans="1:18" s="13" customFormat="1"/>
    <row r="48" spans="1:18" s="13" customFormat="1" ht="15">
      <c r="A48" s="315" t="s">
        <v>5</v>
      </c>
      <c r="B48" s="171" t="s">
        <v>6</v>
      </c>
      <c r="C48" s="306" t="s">
        <v>62</v>
      </c>
      <c r="D48" s="307"/>
      <c r="E48" s="308" t="s">
        <v>36</v>
      </c>
      <c r="F48" s="309"/>
      <c r="G48" s="309"/>
      <c r="H48" s="309"/>
      <c r="I48" s="310"/>
      <c r="J48" s="308" t="s">
        <v>9</v>
      </c>
      <c r="K48" s="311"/>
      <c r="L48" s="311"/>
      <c r="M48" s="312"/>
      <c r="N48" s="318" t="s">
        <v>10</v>
      </c>
    </row>
    <row r="49" spans="1:18" s="13" customFormat="1" ht="15">
      <c r="A49" s="317"/>
      <c r="B49" s="208" t="s">
        <v>11</v>
      </c>
      <c r="C49" s="209" t="s">
        <v>12</v>
      </c>
      <c r="D49" s="171" t="s">
        <v>13</v>
      </c>
      <c r="E49" s="210" t="s">
        <v>14</v>
      </c>
      <c r="F49" s="210" t="s">
        <v>15</v>
      </c>
      <c r="G49" s="210" t="s">
        <v>16</v>
      </c>
      <c r="H49" s="211" t="s">
        <v>17</v>
      </c>
      <c r="I49" s="280" t="s">
        <v>10</v>
      </c>
      <c r="J49" s="210" t="s">
        <v>14</v>
      </c>
      <c r="K49" s="210" t="s">
        <v>15</v>
      </c>
      <c r="L49" s="210" t="s">
        <v>16</v>
      </c>
      <c r="M49" s="211" t="s">
        <v>17</v>
      </c>
      <c r="N49" s="320"/>
    </row>
    <row r="50" spans="1:18" s="13" customFormat="1" hidden="1">
      <c r="A50" s="212">
        <v>1</v>
      </c>
      <c r="B50" s="234"/>
      <c r="C50" s="66"/>
      <c r="D50" s="75"/>
      <c r="E50" s="235">
        <v>0</v>
      </c>
      <c r="F50" s="236">
        <v>0</v>
      </c>
      <c r="G50" s="236">
        <v>0</v>
      </c>
      <c r="H50" s="237">
        <v>0</v>
      </c>
      <c r="I50" s="289">
        <f t="shared" ref="I50:I53" si="13">MIN(E50,G50)+MIN(F50,H50)</f>
        <v>0</v>
      </c>
      <c r="J50" s="235">
        <v>0</v>
      </c>
      <c r="K50" s="236">
        <v>0</v>
      </c>
      <c r="L50" s="290">
        <v>0</v>
      </c>
      <c r="M50" s="291">
        <v>0</v>
      </c>
      <c r="N50" s="289">
        <f t="shared" ref="N50:N56" si="14">MIN(J50,L50)+MIN(K50,M50)</f>
        <v>0</v>
      </c>
      <c r="R50"/>
    </row>
    <row r="51" spans="1:18" s="13" customFormat="1">
      <c r="A51" s="215">
        <v>1</v>
      </c>
      <c r="B51" s="62" t="s">
        <v>63</v>
      </c>
      <c r="C51" s="30">
        <v>2001</v>
      </c>
      <c r="D51" s="78" t="s">
        <v>64</v>
      </c>
      <c r="E51" s="70">
        <v>60</v>
      </c>
      <c r="F51" s="32">
        <v>9.5299999999999994</v>
      </c>
      <c r="G51" s="32">
        <v>7.41</v>
      </c>
      <c r="H51" s="214">
        <v>8.31</v>
      </c>
      <c r="I51" s="281">
        <f t="shared" si="13"/>
        <v>15.72</v>
      </c>
      <c r="J51" s="177">
        <v>6.89</v>
      </c>
      <c r="K51" s="261">
        <v>8.2200000000000006</v>
      </c>
      <c r="L51" s="177">
        <v>7.29</v>
      </c>
      <c r="M51" s="261">
        <v>8.19</v>
      </c>
      <c r="N51" s="150">
        <f t="shared" si="14"/>
        <v>15.079999999999998</v>
      </c>
      <c r="R51"/>
    </row>
    <row r="52" spans="1:18" s="13" customFormat="1">
      <c r="A52" s="223">
        <v>2</v>
      </c>
      <c r="B52" s="238" t="s">
        <v>65</v>
      </c>
      <c r="C52" s="40">
        <v>2003</v>
      </c>
      <c r="D52" s="239" t="s">
        <v>66</v>
      </c>
      <c r="E52" s="240">
        <v>10.91</v>
      </c>
      <c r="F52" s="241">
        <v>10.25</v>
      </c>
      <c r="G52" s="241">
        <v>9.1199999999999992</v>
      </c>
      <c r="H52" s="242">
        <v>10.84</v>
      </c>
      <c r="I52" s="292">
        <f t="shared" si="13"/>
        <v>19.369999999999997</v>
      </c>
      <c r="J52" s="184">
        <v>9.24</v>
      </c>
      <c r="K52" s="262">
        <v>10.09</v>
      </c>
      <c r="L52" s="184">
        <v>9.92</v>
      </c>
      <c r="M52" s="262">
        <v>9.75</v>
      </c>
      <c r="N52" s="263">
        <f t="shared" si="14"/>
        <v>18.990000000000002</v>
      </c>
      <c r="R52"/>
    </row>
    <row r="53" spans="1:18" s="13" customFormat="1" hidden="1">
      <c r="A53" s="223" t="s">
        <v>27</v>
      </c>
      <c r="B53" s="195"/>
      <c r="C53" s="40"/>
      <c r="D53" s="90"/>
      <c r="E53" s="91">
        <v>0</v>
      </c>
      <c r="F53" s="92">
        <v>0</v>
      </c>
      <c r="G53" s="92">
        <v>0</v>
      </c>
      <c r="H53" s="243">
        <v>0</v>
      </c>
      <c r="I53" s="293">
        <f t="shared" si="13"/>
        <v>0</v>
      </c>
      <c r="J53" s="91">
        <v>0</v>
      </c>
      <c r="K53" s="92">
        <v>0</v>
      </c>
      <c r="L53" s="92">
        <v>0</v>
      </c>
      <c r="M53" s="163">
        <v>0</v>
      </c>
      <c r="N53" s="293">
        <f t="shared" si="14"/>
        <v>0</v>
      </c>
      <c r="R53"/>
    </row>
    <row r="54" spans="1:18" s="13" customFormat="1" hidden="1">
      <c r="A54" s="244" t="s">
        <v>30</v>
      </c>
      <c r="B54" s="50"/>
      <c r="C54" s="45"/>
      <c r="D54" s="220"/>
      <c r="E54" s="196">
        <v>0</v>
      </c>
      <c r="F54" s="114">
        <v>0</v>
      </c>
      <c r="G54" s="114">
        <v>0</v>
      </c>
      <c r="H54" s="227">
        <v>0</v>
      </c>
      <c r="I54" s="287">
        <f t="shared" ref="I54:I56" si="15">MIN(E54,G54)+MIN(F54,H54)</f>
        <v>0</v>
      </c>
      <c r="J54" s="114">
        <v>0</v>
      </c>
      <c r="K54" s="114">
        <v>0</v>
      </c>
      <c r="L54" s="114">
        <v>0</v>
      </c>
      <c r="M54" s="114">
        <v>0</v>
      </c>
      <c r="N54" s="168">
        <f t="shared" si="14"/>
        <v>0</v>
      </c>
      <c r="R54"/>
    </row>
    <row r="55" spans="1:18" s="13" customFormat="1" hidden="1">
      <c r="A55" s="215" t="s">
        <v>45</v>
      </c>
      <c r="B55" s="206"/>
      <c r="C55" s="30"/>
      <c r="D55" s="78"/>
      <c r="E55" s="86">
        <v>0</v>
      </c>
      <c r="F55" s="87">
        <v>0</v>
      </c>
      <c r="G55" s="87">
        <v>0</v>
      </c>
      <c r="H55" s="229">
        <v>0</v>
      </c>
      <c r="I55" s="288">
        <f t="shared" si="15"/>
        <v>0</v>
      </c>
      <c r="J55" s="87">
        <v>0</v>
      </c>
      <c r="K55" s="87">
        <v>0</v>
      </c>
      <c r="L55" s="87">
        <v>0</v>
      </c>
      <c r="M55" s="87">
        <v>0</v>
      </c>
      <c r="N55" s="159">
        <f t="shared" si="14"/>
        <v>0</v>
      </c>
    </row>
    <row r="56" spans="1:18" s="13" customFormat="1" hidden="1">
      <c r="A56" s="245" t="s">
        <v>45</v>
      </c>
      <c r="B56" s="207"/>
      <c r="C56" s="117"/>
      <c r="D56" s="246"/>
      <c r="E56" s="86">
        <v>0</v>
      </c>
      <c r="F56" s="87">
        <v>0</v>
      </c>
      <c r="G56" s="87">
        <v>0</v>
      </c>
      <c r="H56" s="229">
        <v>0</v>
      </c>
      <c r="I56" s="288">
        <f t="shared" si="15"/>
        <v>0</v>
      </c>
      <c r="J56" s="87">
        <v>0</v>
      </c>
      <c r="K56" s="87">
        <v>0</v>
      </c>
      <c r="L56" s="87">
        <v>0</v>
      </c>
      <c r="M56" s="87">
        <v>0</v>
      </c>
      <c r="N56" s="159">
        <f t="shared" si="14"/>
        <v>0</v>
      </c>
    </row>
    <row r="57" spans="1:18" s="13" customFormat="1">
      <c r="A57" s="247"/>
      <c r="B57" s="248"/>
      <c r="C57" s="249"/>
      <c r="D57" s="248"/>
      <c r="E57" s="250"/>
      <c r="F57" s="250"/>
      <c r="G57" s="250"/>
      <c r="H57" s="250"/>
      <c r="I57" s="294"/>
      <c r="J57" s="250"/>
      <c r="K57" s="250"/>
      <c r="L57" s="250"/>
      <c r="M57" s="250"/>
      <c r="N57" s="294"/>
    </row>
    <row r="58" spans="1:18" s="13" customFormat="1" ht="15" hidden="1">
      <c r="A58" s="315" t="s">
        <v>5</v>
      </c>
      <c r="B58" s="171" t="s">
        <v>6</v>
      </c>
      <c r="C58" s="306" t="s">
        <v>67</v>
      </c>
      <c r="D58" s="307"/>
      <c r="E58" s="308" t="s">
        <v>36</v>
      </c>
      <c r="F58" s="309"/>
      <c r="G58" s="309"/>
      <c r="H58" s="309"/>
      <c r="I58" s="310"/>
      <c r="J58" s="308" t="s">
        <v>9</v>
      </c>
      <c r="K58" s="311"/>
      <c r="L58" s="311"/>
      <c r="M58" s="312"/>
      <c r="N58" s="318" t="s">
        <v>10</v>
      </c>
    </row>
    <row r="59" spans="1:18" s="13" customFormat="1" ht="15" hidden="1">
      <c r="A59" s="317"/>
      <c r="B59" s="208" t="s">
        <v>68</v>
      </c>
      <c r="C59" s="209" t="s">
        <v>12</v>
      </c>
      <c r="D59" s="171" t="s">
        <v>13</v>
      </c>
      <c r="E59" s="210" t="s">
        <v>69</v>
      </c>
      <c r="F59" s="210" t="s">
        <v>70</v>
      </c>
      <c r="G59" s="210" t="s">
        <v>16</v>
      </c>
      <c r="H59" s="211" t="s">
        <v>17</v>
      </c>
      <c r="I59" s="280" t="s">
        <v>10</v>
      </c>
      <c r="J59" s="210" t="s">
        <v>14</v>
      </c>
      <c r="K59" s="210" t="s">
        <v>15</v>
      </c>
      <c r="L59" s="210" t="s">
        <v>16</v>
      </c>
      <c r="M59" s="211" t="s">
        <v>17</v>
      </c>
      <c r="N59" s="320"/>
    </row>
    <row r="60" spans="1:18" s="13" customFormat="1" hidden="1">
      <c r="A60" s="115" t="s">
        <v>18</v>
      </c>
      <c r="B60" s="94" t="s">
        <v>71</v>
      </c>
      <c r="C60" s="40">
        <v>1994</v>
      </c>
      <c r="D60" s="111" t="s">
        <v>72</v>
      </c>
      <c r="E60" s="251">
        <v>1.4212962962962999E-4</v>
      </c>
      <c r="F60" s="252">
        <v>1.3368055555555599E-4</v>
      </c>
      <c r="G60" s="252">
        <v>1.2777777777777801E-4</v>
      </c>
      <c r="H60" s="253">
        <v>1.4351851851851901E-4</v>
      </c>
      <c r="I60" s="295">
        <f>MIN(E60,G60)+MIN(F60,H60)</f>
        <v>2.6145833333333403E-4</v>
      </c>
      <c r="J60" s="252">
        <v>6.9444444444444404E-4</v>
      </c>
      <c r="K60" s="252">
        <v>1.4479166666666701E-4</v>
      </c>
      <c r="L60" s="252">
        <v>1.4143518518518501E-4</v>
      </c>
      <c r="M60" s="252">
        <v>6.9444444444444404E-4</v>
      </c>
      <c r="N60" s="296">
        <f>MIN(J60,L60)+MIN(K60,M60)</f>
        <v>2.8622685185185202E-4</v>
      </c>
    </row>
    <row r="61" spans="1:18" s="13" customFormat="1" hidden="1">
      <c r="A61" s="254" t="s">
        <v>21</v>
      </c>
      <c r="B61" s="112"/>
      <c r="C61" s="45"/>
      <c r="D61" s="113"/>
      <c r="E61" s="255">
        <v>0</v>
      </c>
      <c r="F61" s="114">
        <v>0</v>
      </c>
      <c r="G61" s="114">
        <v>0</v>
      </c>
      <c r="H61" s="227">
        <v>0</v>
      </c>
      <c r="I61" s="287">
        <f t="shared" ref="I61" si="16">MIN(E61,G61)+MIN(F61:H61)</f>
        <v>0</v>
      </c>
      <c r="J61" s="114">
        <v>0</v>
      </c>
      <c r="K61" s="114">
        <v>0</v>
      </c>
      <c r="L61" s="114">
        <v>0</v>
      </c>
      <c r="M61" s="114">
        <v>0</v>
      </c>
      <c r="N61" s="168">
        <f t="shared" ref="N61:N63" si="17">MIN(J61,L61)+MIN(K61:M61)</f>
        <v>0</v>
      </c>
    </row>
    <row r="62" spans="1:18" s="13" customFormat="1" hidden="1">
      <c r="A62" s="256" t="s">
        <v>24</v>
      </c>
      <c r="B62" s="12"/>
      <c r="C62" s="35"/>
      <c r="D62" s="98"/>
      <c r="E62" s="257">
        <v>0</v>
      </c>
      <c r="F62" s="257">
        <v>0</v>
      </c>
      <c r="G62" s="257"/>
      <c r="H62" s="257"/>
      <c r="I62" s="257">
        <f t="shared" ref="I62:I65" si="18">E62+F62</f>
        <v>0</v>
      </c>
      <c r="J62" s="87">
        <v>0</v>
      </c>
      <c r="K62" s="87">
        <v>0</v>
      </c>
      <c r="L62" s="87">
        <v>0</v>
      </c>
      <c r="M62" s="87">
        <v>0</v>
      </c>
      <c r="N62" s="297">
        <f t="shared" si="17"/>
        <v>0</v>
      </c>
    </row>
    <row r="63" spans="1:18" s="13" customFormat="1" hidden="1">
      <c r="A63" s="256" t="s">
        <v>27</v>
      </c>
      <c r="B63" s="12"/>
      <c r="C63" s="35"/>
      <c r="D63" s="98"/>
      <c r="E63" s="257">
        <v>0</v>
      </c>
      <c r="F63" s="257">
        <v>0</v>
      </c>
      <c r="G63" s="257"/>
      <c r="H63" s="257"/>
      <c r="I63" s="257">
        <f t="shared" si="18"/>
        <v>0</v>
      </c>
      <c r="J63" s="87">
        <v>0</v>
      </c>
      <c r="K63" s="87">
        <v>0</v>
      </c>
      <c r="L63" s="87">
        <v>0</v>
      </c>
      <c r="M63" s="87">
        <v>0</v>
      </c>
      <c r="N63" s="297">
        <f t="shared" si="17"/>
        <v>0</v>
      </c>
    </row>
    <row r="64" spans="1:18" hidden="1">
      <c r="A64" s="256" t="s">
        <v>30</v>
      </c>
      <c r="B64" s="98"/>
      <c r="C64" s="30"/>
      <c r="D64" s="98"/>
      <c r="E64" s="257">
        <v>0</v>
      </c>
      <c r="F64" s="257">
        <v>0</v>
      </c>
      <c r="G64" s="257"/>
      <c r="H64" s="257"/>
      <c r="I64" s="257">
        <f t="shared" si="18"/>
        <v>0</v>
      </c>
      <c r="J64" s="87">
        <v>0</v>
      </c>
      <c r="K64" s="87">
        <v>0</v>
      </c>
      <c r="L64" s="87">
        <v>0</v>
      </c>
      <c r="M64" s="87">
        <v>0</v>
      </c>
      <c r="N64" s="297">
        <f>MIN(J64:K64)+MIN(L64:M64)</f>
        <v>0</v>
      </c>
    </row>
    <row r="65" spans="1:14" hidden="1">
      <c r="A65" s="115" t="s">
        <v>45</v>
      </c>
      <c r="B65" s="116"/>
      <c r="C65" s="117"/>
      <c r="D65" s="116"/>
      <c r="E65" s="298">
        <v>0</v>
      </c>
      <c r="F65" s="298">
        <v>0</v>
      </c>
      <c r="G65" s="298"/>
      <c r="H65" s="298"/>
      <c r="I65" s="298">
        <f t="shared" si="18"/>
        <v>0</v>
      </c>
      <c r="J65" s="118">
        <v>0</v>
      </c>
      <c r="K65" s="118">
        <v>0</v>
      </c>
      <c r="L65" s="118">
        <v>0</v>
      </c>
      <c r="M65" s="118">
        <v>0</v>
      </c>
      <c r="N65" s="299">
        <f>MIN(J65:K65)+MIN(L65:M65)</f>
        <v>0</v>
      </c>
    </row>
    <row r="66" spans="1:14" hidden="1">
      <c r="A66" s="119"/>
    </row>
    <row r="67" spans="1:14" ht="12.75" customHeight="1">
      <c r="A67" s="313"/>
      <c r="B67" s="314"/>
      <c r="C67" s="314"/>
      <c r="D67" s="314"/>
      <c r="E67" s="314"/>
      <c r="F67" s="314"/>
      <c r="G67" s="314"/>
      <c r="H67" s="314"/>
      <c r="I67" s="314"/>
      <c r="J67" s="314"/>
      <c r="K67" s="314"/>
      <c r="L67" s="314"/>
      <c r="M67" s="314"/>
      <c r="N67" s="314"/>
    </row>
    <row r="73" spans="1:14" ht="12.75" customHeight="1"/>
  </sheetData>
  <sortState ref="B36:N39">
    <sortCondition ref="N36:N39"/>
  </sortState>
  <mergeCells count="30">
    <mergeCell ref="C1:N3"/>
    <mergeCell ref="A67:N67"/>
    <mergeCell ref="A6:A7"/>
    <mergeCell ref="A17:A18"/>
    <mergeCell ref="A34:A35"/>
    <mergeCell ref="A48:A49"/>
    <mergeCell ref="A58:A59"/>
    <mergeCell ref="N6:N7"/>
    <mergeCell ref="N17:N18"/>
    <mergeCell ref="N34:N35"/>
    <mergeCell ref="N48:N49"/>
    <mergeCell ref="N58:N59"/>
    <mergeCell ref="C48:D48"/>
    <mergeCell ref="E48:I48"/>
    <mergeCell ref="J48:M48"/>
    <mergeCell ref="C58:D58"/>
    <mergeCell ref="E58:I58"/>
    <mergeCell ref="J58:M58"/>
    <mergeCell ref="C17:D17"/>
    <mergeCell ref="E17:I17"/>
    <mergeCell ref="J17:M17"/>
    <mergeCell ref="C34:D34"/>
    <mergeCell ref="E34:I34"/>
    <mergeCell ref="J34:M34"/>
    <mergeCell ref="E4:F4"/>
    <mergeCell ref="G4:H4"/>
    <mergeCell ref="I4:L4"/>
    <mergeCell ref="C6:D6"/>
    <mergeCell ref="E6:I6"/>
    <mergeCell ref="J6:M6"/>
  </mergeCells>
  <printOptions horizontalCentered="1" verticalCentered="1"/>
  <pageMargins left="0.23611111111111099" right="0.23611111111111099" top="0" bottom="0" header="0" footer="0"/>
  <pageSetup paperSize="9" scale="90" orientation="landscape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N64"/>
  <sheetViews>
    <sheetView topLeftCell="A23" workbookViewId="0">
      <selection activeCell="M40" sqref="M40"/>
    </sheetView>
  </sheetViews>
  <sheetFormatPr defaultColWidth="9" defaultRowHeight="12.75"/>
  <cols>
    <col min="1" max="1" width="4.42578125" customWidth="1"/>
    <col min="2" max="2" width="26.42578125" customWidth="1"/>
    <col min="3" max="3" width="9.42578125" customWidth="1"/>
    <col min="4" max="4" width="29.140625" customWidth="1"/>
    <col min="5" max="5" width="8" customWidth="1"/>
    <col min="6" max="14" width="7.7109375" customWidth="1"/>
    <col min="17" max="17" width="12" customWidth="1"/>
  </cols>
  <sheetData>
    <row r="1" spans="1:14" ht="24.75" customHeight="1">
      <c r="A1" s="14"/>
      <c r="C1" s="321" t="s">
        <v>0</v>
      </c>
      <c r="D1" s="322"/>
      <c r="E1" s="322"/>
      <c r="F1" s="322"/>
      <c r="G1" s="322"/>
      <c r="H1" s="322"/>
      <c r="I1" s="322"/>
      <c r="J1" s="322"/>
      <c r="K1" s="323"/>
      <c r="L1" s="323"/>
      <c r="M1" s="323"/>
      <c r="N1" s="323"/>
    </row>
    <row r="2" spans="1:14" ht="60" customHeight="1">
      <c r="C2" s="323"/>
      <c r="D2" s="323"/>
      <c r="E2" s="323"/>
      <c r="F2" s="323"/>
      <c r="G2" s="323"/>
      <c r="H2" s="323"/>
      <c r="I2" s="323"/>
      <c r="J2" s="323"/>
      <c r="K2" s="323"/>
      <c r="L2" s="323"/>
      <c r="M2" s="323"/>
      <c r="N2" s="323"/>
    </row>
    <row r="3" spans="1:14" ht="13.15" customHeight="1">
      <c r="C3" s="323"/>
      <c r="D3" s="323"/>
      <c r="E3" s="323"/>
      <c r="F3" s="323"/>
      <c r="G3" s="323"/>
      <c r="H3" s="323"/>
      <c r="I3" s="323"/>
      <c r="J3" s="323"/>
      <c r="K3" s="323"/>
      <c r="L3" s="323"/>
      <c r="M3" s="323"/>
      <c r="N3" s="323"/>
    </row>
    <row r="4" spans="1:14">
      <c r="B4" s="15" t="s">
        <v>1</v>
      </c>
      <c r="D4" s="16" t="s">
        <v>2</v>
      </c>
      <c r="E4" s="324" t="s">
        <v>3</v>
      </c>
      <c r="F4" s="325"/>
      <c r="G4" s="326" t="s">
        <v>4</v>
      </c>
      <c r="H4" s="327" t="s">
        <v>4</v>
      </c>
      <c r="I4" s="324"/>
      <c r="J4" s="328"/>
      <c r="K4" s="328"/>
      <c r="L4" s="329"/>
      <c r="M4" s="330"/>
    </row>
    <row r="6" spans="1:14" ht="15">
      <c r="A6" s="315" t="s">
        <v>5</v>
      </c>
      <c r="B6" s="17" t="s">
        <v>6</v>
      </c>
      <c r="C6" s="331" t="s">
        <v>73</v>
      </c>
      <c r="D6" s="332"/>
      <c r="E6" s="333" t="s">
        <v>8</v>
      </c>
      <c r="F6" s="334"/>
      <c r="G6" s="334"/>
      <c r="H6" s="334"/>
      <c r="I6" s="335"/>
      <c r="J6" s="333" t="s">
        <v>9</v>
      </c>
      <c r="K6" s="336"/>
      <c r="L6" s="336"/>
      <c r="M6" s="337"/>
      <c r="N6" s="318" t="s">
        <v>10</v>
      </c>
    </row>
    <row r="7" spans="1:14" ht="15">
      <c r="A7" s="316"/>
      <c r="B7" s="18" t="s">
        <v>11</v>
      </c>
      <c r="C7" s="19" t="s">
        <v>12</v>
      </c>
      <c r="D7" s="20" t="s">
        <v>13</v>
      </c>
      <c r="E7" s="21" t="s">
        <v>14</v>
      </c>
      <c r="F7" s="21" t="s">
        <v>15</v>
      </c>
      <c r="G7" s="21" t="s">
        <v>16</v>
      </c>
      <c r="H7" s="22" t="s">
        <v>17</v>
      </c>
      <c r="I7" s="122" t="s">
        <v>10</v>
      </c>
      <c r="J7" s="21" t="s">
        <v>14</v>
      </c>
      <c r="K7" s="21" t="s">
        <v>15</v>
      </c>
      <c r="L7" s="21" t="s">
        <v>16</v>
      </c>
      <c r="M7" s="22" t="s">
        <v>17</v>
      </c>
      <c r="N7" s="319"/>
    </row>
    <row r="8" spans="1:14">
      <c r="A8" s="23" t="s">
        <v>18</v>
      </c>
      <c r="B8" s="24" t="s">
        <v>74</v>
      </c>
      <c r="C8" s="25">
        <v>2008</v>
      </c>
      <c r="D8" s="26" t="s">
        <v>75</v>
      </c>
      <c r="E8" s="27">
        <v>13.61</v>
      </c>
      <c r="F8" s="27">
        <v>12.22</v>
      </c>
      <c r="G8" s="27">
        <v>13.8</v>
      </c>
      <c r="H8" s="27">
        <v>12.85</v>
      </c>
      <c r="I8" s="123">
        <f t="shared" ref="I8:I13" si="0">MIN(E8,G8)+MIN(F8,H8)</f>
        <v>25.83</v>
      </c>
      <c r="J8" s="124">
        <v>16.77</v>
      </c>
      <c r="K8" s="125">
        <v>18.84</v>
      </c>
      <c r="L8" s="125">
        <v>20.14</v>
      </c>
      <c r="M8" s="126">
        <v>15.88</v>
      </c>
      <c r="N8" s="124">
        <f>MIN(J8,L8)+MIN(K8,M8)</f>
        <v>32.65</v>
      </c>
    </row>
    <row r="9" spans="1:14">
      <c r="A9" s="28" t="s">
        <v>21</v>
      </c>
      <c r="B9" s="29" t="s">
        <v>76</v>
      </c>
      <c r="C9" s="30">
        <v>2008</v>
      </c>
      <c r="D9" s="31" t="s">
        <v>77</v>
      </c>
      <c r="E9" s="32">
        <v>16.079999999999998</v>
      </c>
      <c r="F9" s="33">
        <v>18.41</v>
      </c>
      <c r="G9" s="32">
        <v>17.45</v>
      </c>
      <c r="H9" s="32">
        <v>15.47</v>
      </c>
      <c r="I9" s="127">
        <f t="shared" si="0"/>
        <v>31.549999999999997</v>
      </c>
      <c r="J9" s="128">
        <v>23.51</v>
      </c>
      <c r="K9" s="129">
        <v>18.82</v>
      </c>
      <c r="L9" s="129">
        <v>22.28</v>
      </c>
      <c r="M9" s="130">
        <v>19.03</v>
      </c>
      <c r="N9" s="128">
        <f>MIN(J9,L9)+MIN(K9,M9)</f>
        <v>41.1</v>
      </c>
    </row>
    <row r="10" spans="1:14">
      <c r="A10" s="28" t="s">
        <v>24</v>
      </c>
      <c r="B10" s="34" t="s">
        <v>78</v>
      </c>
      <c r="C10" s="35">
        <v>2008</v>
      </c>
      <c r="D10" s="36" t="s">
        <v>79</v>
      </c>
      <c r="E10" s="32">
        <v>21.97</v>
      </c>
      <c r="F10" s="32">
        <v>19.22</v>
      </c>
      <c r="G10" s="32">
        <v>19.5</v>
      </c>
      <c r="H10" s="32">
        <v>17.78</v>
      </c>
      <c r="I10" s="127">
        <f t="shared" si="0"/>
        <v>37.28</v>
      </c>
      <c r="J10" s="124">
        <v>28.43</v>
      </c>
      <c r="K10" s="125">
        <v>34.880000000000003</v>
      </c>
      <c r="L10" s="125">
        <v>31.62</v>
      </c>
      <c r="M10" s="126">
        <v>31.72</v>
      </c>
      <c r="N10" s="124">
        <f>MIN(J10,L10)+MIN(K10,M10)</f>
        <v>60.15</v>
      </c>
    </row>
    <row r="11" spans="1:14">
      <c r="A11" s="28" t="s">
        <v>27</v>
      </c>
      <c r="B11" s="34" t="s">
        <v>80</v>
      </c>
      <c r="C11" s="35">
        <v>2008</v>
      </c>
      <c r="D11" s="36" t="s">
        <v>81</v>
      </c>
      <c r="E11" s="33">
        <v>41.23</v>
      </c>
      <c r="F11" s="32">
        <v>38.9</v>
      </c>
      <c r="G11" s="32">
        <v>31.11</v>
      </c>
      <c r="H11" s="32">
        <v>40.25</v>
      </c>
      <c r="I11" s="127">
        <f t="shared" si="0"/>
        <v>70.009999999999991</v>
      </c>
      <c r="J11" s="124">
        <v>40.06</v>
      </c>
      <c r="K11" s="125">
        <v>35.270000000000003</v>
      </c>
      <c r="L11" s="125">
        <v>35.75</v>
      </c>
      <c r="M11" s="126">
        <v>41.8</v>
      </c>
      <c r="N11" s="124">
        <f>MIN(J11,L11)+MIN(K11,M11)</f>
        <v>71.02000000000001</v>
      </c>
    </row>
    <row r="12" spans="1:14">
      <c r="A12" s="28" t="s">
        <v>30</v>
      </c>
      <c r="B12" s="37" t="s">
        <v>82</v>
      </c>
      <c r="C12" s="35">
        <v>2009</v>
      </c>
      <c r="D12" s="36" t="s">
        <v>83</v>
      </c>
      <c r="E12" s="32">
        <v>31.01</v>
      </c>
      <c r="F12" s="32" t="s">
        <v>84</v>
      </c>
      <c r="G12" s="32">
        <v>22.51</v>
      </c>
      <c r="H12" s="32">
        <v>23.28</v>
      </c>
      <c r="I12" s="127">
        <f t="shared" si="0"/>
        <v>45.790000000000006</v>
      </c>
      <c r="J12" s="128">
        <v>39.119999999999997</v>
      </c>
      <c r="K12" s="129">
        <v>180</v>
      </c>
      <c r="L12" s="129">
        <v>39.25</v>
      </c>
      <c r="M12" s="130">
        <v>63.09</v>
      </c>
      <c r="N12" s="128">
        <f>MIN(J12,L12)+MIN(K12,M12)</f>
        <v>102.21000000000001</v>
      </c>
    </row>
    <row r="13" spans="1:14" hidden="1">
      <c r="A13" s="38" t="s">
        <v>45</v>
      </c>
      <c r="B13" s="39"/>
      <c r="C13" s="40"/>
      <c r="D13" s="41"/>
      <c r="E13" s="42">
        <v>0</v>
      </c>
      <c r="F13" s="42">
        <v>0</v>
      </c>
      <c r="G13" s="42">
        <v>0</v>
      </c>
      <c r="H13" s="42">
        <v>0</v>
      </c>
      <c r="I13" s="131">
        <f t="shared" si="0"/>
        <v>0</v>
      </c>
      <c r="J13" s="42">
        <v>0</v>
      </c>
      <c r="K13" s="42">
        <v>0</v>
      </c>
      <c r="L13" s="42">
        <v>0</v>
      </c>
      <c r="M13" s="42">
        <v>0</v>
      </c>
      <c r="N13" s="132">
        <f t="shared" ref="N13" si="1">MIN(J13:K13)+MIN(L13:M13)</f>
        <v>0</v>
      </c>
    </row>
    <row r="14" spans="1:14" hidden="1">
      <c r="A14" s="43" t="s">
        <v>33</v>
      </c>
      <c r="B14" s="44"/>
      <c r="C14" s="45"/>
      <c r="D14" s="46"/>
      <c r="E14" s="47"/>
      <c r="F14" s="48"/>
      <c r="G14" s="48"/>
      <c r="H14" s="48"/>
      <c r="I14" s="133"/>
      <c r="J14" s="134">
        <v>0</v>
      </c>
      <c r="K14" s="135">
        <v>0</v>
      </c>
      <c r="L14" s="135">
        <v>0</v>
      </c>
      <c r="M14" s="136">
        <v>0</v>
      </c>
      <c r="N14" s="137">
        <f t="shared" ref="N14:N16" si="2">MIN(J14:K14)+MIN(L14:M14)</f>
        <v>0</v>
      </c>
    </row>
    <row r="15" spans="1:14" hidden="1">
      <c r="A15" s="49" t="s">
        <v>33</v>
      </c>
      <c r="B15" s="50"/>
      <c r="C15" s="45"/>
      <c r="D15" s="46"/>
      <c r="E15" s="51"/>
      <c r="F15" s="52"/>
      <c r="G15" s="52"/>
      <c r="H15" s="52"/>
      <c r="I15" s="138"/>
      <c r="J15" s="134">
        <v>0</v>
      </c>
      <c r="K15" s="135">
        <v>0</v>
      </c>
      <c r="L15" s="135">
        <v>0</v>
      </c>
      <c r="M15" s="136">
        <v>0</v>
      </c>
      <c r="N15" s="137">
        <f t="shared" si="2"/>
        <v>0</v>
      </c>
    </row>
    <row r="16" spans="1:14" hidden="1">
      <c r="A16" s="53" t="s">
        <v>33</v>
      </c>
      <c r="B16" s="54"/>
      <c r="C16" s="55"/>
      <c r="D16" s="56"/>
      <c r="E16" s="57"/>
      <c r="F16" s="58"/>
      <c r="G16" s="58"/>
      <c r="H16" s="58"/>
      <c r="I16" s="139"/>
      <c r="J16" s="140">
        <v>0</v>
      </c>
      <c r="K16" s="141">
        <v>0</v>
      </c>
      <c r="L16" s="141">
        <v>0</v>
      </c>
      <c r="M16" s="142">
        <v>0</v>
      </c>
      <c r="N16" s="143">
        <f t="shared" si="2"/>
        <v>0</v>
      </c>
    </row>
    <row r="17" spans="1:14" s="13" customFormat="1">
      <c r="A17" s="59"/>
    </row>
    <row r="18" spans="1:14" s="13" customFormat="1" ht="15">
      <c r="A18" s="315" t="s">
        <v>5</v>
      </c>
      <c r="B18" s="17" t="s">
        <v>6</v>
      </c>
      <c r="C18" s="331" t="s">
        <v>85</v>
      </c>
      <c r="D18" s="332"/>
      <c r="E18" s="333" t="s">
        <v>36</v>
      </c>
      <c r="F18" s="334"/>
      <c r="G18" s="334"/>
      <c r="H18" s="334"/>
      <c r="I18" s="335"/>
      <c r="J18" s="333" t="s">
        <v>9</v>
      </c>
      <c r="K18" s="336"/>
      <c r="L18" s="336"/>
      <c r="M18" s="337"/>
      <c r="N18" s="318" t="s">
        <v>10</v>
      </c>
    </row>
    <row r="19" spans="1:14" s="13" customFormat="1" ht="15">
      <c r="A19" s="316"/>
      <c r="B19" s="18" t="s">
        <v>11</v>
      </c>
      <c r="C19" s="19" t="s">
        <v>12</v>
      </c>
      <c r="D19" s="20" t="s">
        <v>13</v>
      </c>
      <c r="E19" s="21" t="s">
        <v>14</v>
      </c>
      <c r="F19" s="21" t="s">
        <v>15</v>
      </c>
      <c r="G19" s="21" t="s">
        <v>16</v>
      </c>
      <c r="H19" s="22" t="s">
        <v>17</v>
      </c>
      <c r="I19" s="122" t="s">
        <v>10</v>
      </c>
      <c r="J19" s="21" t="s">
        <v>14</v>
      </c>
      <c r="K19" s="21" t="s">
        <v>15</v>
      </c>
      <c r="L19" s="21" t="s">
        <v>16</v>
      </c>
      <c r="M19" s="22" t="s">
        <v>17</v>
      </c>
      <c r="N19" s="319"/>
    </row>
    <row r="20" spans="1:14" s="13" customFormat="1">
      <c r="A20" s="23" t="s">
        <v>18</v>
      </c>
      <c r="B20" s="34" t="s">
        <v>86</v>
      </c>
      <c r="C20" s="35">
        <v>2007</v>
      </c>
      <c r="D20" s="31" t="s">
        <v>57</v>
      </c>
      <c r="E20" s="60">
        <v>14.36</v>
      </c>
      <c r="F20" s="61">
        <v>15.53</v>
      </c>
      <c r="G20" s="61">
        <v>15.58</v>
      </c>
      <c r="H20" s="61">
        <v>15.93</v>
      </c>
      <c r="I20" s="144">
        <f t="shared" ref="I20:I25" si="3">MIN(E20,G20)+MIN(F20,H20)</f>
        <v>29.89</v>
      </c>
      <c r="J20" s="124">
        <v>12.32</v>
      </c>
      <c r="K20" s="125">
        <v>14.53</v>
      </c>
      <c r="L20" s="125">
        <v>13.31</v>
      </c>
      <c r="M20" s="126">
        <v>15.57</v>
      </c>
      <c r="N20" s="145">
        <f>MIN(J20,L20)+MIN(K20,M20)</f>
        <v>26.85</v>
      </c>
    </row>
    <row r="21" spans="1:14" s="13" customFormat="1">
      <c r="A21" s="28" t="s">
        <v>21</v>
      </c>
      <c r="B21" s="62" t="s">
        <v>87</v>
      </c>
      <c r="C21" s="30">
        <v>2006</v>
      </c>
      <c r="D21" s="36" t="s">
        <v>49</v>
      </c>
      <c r="E21" s="63">
        <v>19.350000000000001</v>
      </c>
      <c r="F21" s="64">
        <v>22.19</v>
      </c>
      <c r="G21" s="64">
        <v>19.649999999999999</v>
      </c>
      <c r="H21" s="64">
        <v>18.37</v>
      </c>
      <c r="I21" s="146">
        <f t="shared" si="3"/>
        <v>37.72</v>
      </c>
      <c r="J21" s="124">
        <v>21</v>
      </c>
      <c r="K21" s="125">
        <v>19.87</v>
      </c>
      <c r="L21" s="125">
        <v>15</v>
      </c>
      <c r="M21" s="126">
        <v>17.57</v>
      </c>
      <c r="N21" s="147">
        <f>MIN(J21,L21)+MIN(K21,M21)</f>
        <v>32.57</v>
      </c>
    </row>
    <row r="22" spans="1:14" s="13" customFormat="1">
      <c r="A22" s="28" t="s">
        <v>24</v>
      </c>
      <c r="B22" s="65" t="s">
        <v>88</v>
      </c>
      <c r="C22" s="66">
        <v>2006</v>
      </c>
      <c r="D22" s="26" t="s">
        <v>47</v>
      </c>
      <c r="E22" s="67">
        <v>19.899999999999999</v>
      </c>
      <c r="F22" s="68">
        <v>16.190000000000001</v>
      </c>
      <c r="G22" s="68">
        <v>18.149999999999999</v>
      </c>
      <c r="H22" s="68">
        <v>15.38</v>
      </c>
      <c r="I22" s="148">
        <f t="shared" si="3"/>
        <v>33.53</v>
      </c>
      <c r="J22" s="128">
        <v>16.920000000000002</v>
      </c>
      <c r="K22" s="129">
        <v>16.78</v>
      </c>
      <c r="L22" s="129">
        <v>18.48</v>
      </c>
      <c r="M22" s="130">
        <v>18.059999999999999</v>
      </c>
      <c r="N22" s="149">
        <f>MIN(J22,L22)+MIN(K22,M22)</f>
        <v>33.700000000000003</v>
      </c>
    </row>
    <row r="23" spans="1:14" s="13" customFormat="1">
      <c r="A23" s="69" t="s">
        <v>27</v>
      </c>
      <c r="B23" s="62" t="s">
        <v>89</v>
      </c>
      <c r="C23" s="30">
        <v>2007</v>
      </c>
      <c r="D23" s="31" t="s">
        <v>90</v>
      </c>
      <c r="E23" s="60">
        <v>21.12</v>
      </c>
      <c r="F23" s="61">
        <v>25.13</v>
      </c>
      <c r="G23" s="61">
        <v>19.97</v>
      </c>
      <c r="H23" s="61">
        <v>22.07</v>
      </c>
      <c r="I23" s="144">
        <f t="shared" si="3"/>
        <v>42.04</v>
      </c>
      <c r="J23" s="128">
        <v>21.06</v>
      </c>
      <c r="K23" s="129">
        <v>21</v>
      </c>
      <c r="L23" s="129">
        <v>20.9</v>
      </c>
      <c r="M23" s="130">
        <v>23.4</v>
      </c>
      <c r="N23" s="145">
        <f>MIN(J23,L23)+MIN(K23,M23)</f>
        <v>41.9</v>
      </c>
    </row>
    <row r="24" spans="1:14" s="13" customFormat="1">
      <c r="A24" s="28" t="s">
        <v>30</v>
      </c>
      <c r="B24" s="34" t="s">
        <v>91</v>
      </c>
      <c r="C24" s="35">
        <v>2007</v>
      </c>
      <c r="D24" s="36" t="s">
        <v>92</v>
      </c>
      <c r="E24" s="70">
        <v>28.88</v>
      </c>
      <c r="F24" s="32">
        <v>26.09</v>
      </c>
      <c r="G24" s="32">
        <v>31.33</v>
      </c>
      <c r="H24" s="32">
        <v>26</v>
      </c>
      <c r="I24" s="146">
        <f t="shared" si="3"/>
        <v>54.879999999999995</v>
      </c>
      <c r="J24" s="128">
        <v>29.84</v>
      </c>
      <c r="K24" s="129">
        <v>28.97</v>
      </c>
      <c r="L24" s="129">
        <v>26.94</v>
      </c>
      <c r="M24" s="130">
        <v>27.44</v>
      </c>
      <c r="N24" s="150">
        <f>MIN(J24:K24)+MIN(L24:M24)</f>
        <v>55.91</v>
      </c>
    </row>
    <row r="25" spans="1:14" s="13" customFormat="1">
      <c r="A25" s="28" t="s">
        <v>45</v>
      </c>
      <c r="B25" s="34" t="s">
        <v>93</v>
      </c>
      <c r="C25" s="35">
        <v>2006</v>
      </c>
      <c r="D25" s="31" t="s">
        <v>64</v>
      </c>
      <c r="E25" s="63">
        <v>24.08</v>
      </c>
      <c r="F25" s="64">
        <v>29.13</v>
      </c>
      <c r="G25" s="64">
        <v>29.42</v>
      </c>
      <c r="H25" s="64">
        <v>37.53</v>
      </c>
      <c r="I25" s="146">
        <f t="shared" si="3"/>
        <v>53.209999999999994</v>
      </c>
      <c r="J25" s="124">
        <v>27.78</v>
      </c>
      <c r="K25" s="125">
        <v>32.22</v>
      </c>
      <c r="L25" s="125">
        <v>34.99</v>
      </c>
      <c r="M25" s="126">
        <v>29.84</v>
      </c>
      <c r="N25" s="147">
        <f>MIN(J25,L25)+MIN(K25,M25)</f>
        <v>57.620000000000005</v>
      </c>
    </row>
    <row r="26" spans="1:14" s="13" customFormat="1" hidden="1">
      <c r="A26" s="71" t="s">
        <v>33</v>
      </c>
      <c r="B26" s="39"/>
      <c r="C26" s="40"/>
      <c r="D26" s="72"/>
      <c r="E26" s="73">
        <v>0</v>
      </c>
      <c r="F26" s="74">
        <v>0</v>
      </c>
      <c r="G26" s="74">
        <v>0</v>
      </c>
      <c r="H26" s="74">
        <v>0</v>
      </c>
      <c r="I26" s="151">
        <f t="shared" ref="I26" si="4">MIN(E26,G26)+MIN(F26,H26)</f>
        <v>0</v>
      </c>
      <c r="J26" s="73">
        <v>0</v>
      </c>
      <c r="K26" s="74">
        <v>0</v>
      </c>
      <c r="L26" s="74">
        <v>0</v>
      </c>
      <c r="M26" s="152">
        <v>0</v>
      </c>
      <c r="N26" s="153">
        <f t="shared" ref="N26" si="5">MIN(J26:K26)+MIN(L26:M26)</f>
        <v>0</v>
      </c>
    </row>
    <row r="27" spans="1:14" s="13" customFormat="1">
      <c r="A27" s="59"/>
    </row>
    <row r="28" spans="1:14" s="13" customFormat="1" ht="15">
      <c r="A28" s="315" t="s">
        <v>5</v>
      </c>
      <c r="B28" s="17" t="s">
        <v>6</v>
      </c>
      <c r="C28" s="331" t="s">
        <v>94</v>
      </c>
      <c r="D28" s="332"/>
      <c r="E28" s="333" t="s">
        <v>36</v>
      </c>
      <c r="F28" s="334"/>
      <c r="G28" s="334"/>
      <c r="H28" s="334"/>
      <c r="I28" s="335"/>
      <c r="J28" s="333" t="s">
        <v>9</v>
      </c>
      <c r="K28" s="336"/>
      <c r="L28" s="336"/>
      <c r="M28" s="337"/>
      <c r="N28" s="318" t="s">
        <v>10</v>
      </c>
    </row>
    <row r="29" spans="1:14" s="13" customFormat="1" ht="15">
      <c r="A29" s="316"/>
      <c r="B29" s="18" t="s">
        <v>11</v>
      </c>
      <c r="C29" s="19" t="s">
        <v>12</v>
      </c>
      <c r="D29" s="20" t="s">
        <v>13</v>
      </c>
      <c r="E29" s="21" t="s">
        <v>14</v>
      </c>
      <c r="F29" s="21" t="s">
        <v>15</v>
      </c>
      <c r="G29" s="21" t="s">
        <v>16</v>
      </c>
      <c r="H29" s="22" t="s">
        <v>17</v>
      </c>
      <c r="I29" s="122" t="s">
        <v>10</v>
      </c>
      <c r="J29" s="21" t="s">
        <v>14</v>
      </c>
      <c r="K29" s="21" t="s">
        <v>15</v>
      </c>
      <c r="L29" s="21" t="s">
        <v>16</v>
      </c>
      <c r="M29" s="22" t="s">
        <v>17</v>
      </c>
      <c r="N29" s="319"/>
    </row>
    <row r="30" spans="1:14" s="13" customFormat="1">
      <c r="A30" s="23" t="s">
        <v>18</v>
      </c>
      <c r="B30" s="65" t="s">
        <v>95</v>
      </c>
      <c r="C30" s="66">
        <v>2004</v>
      </c>
      <c r="D30" s="75" t="s">
        <v>96</v>
      </c>
      <c r="E30" s="76">
        <v>13.82</v>
      </c>
      <c r="F30" s="27">
        <v>15</v>
      </c>
      <c r="G30" s="27">
        <v>15.27</v>
      </c>
      <c r="H30" s="27">
        <v>15.38</v>
      </c>
      <c r="I30" s="154">
        <f t="shared" ref="I30:I35" si="6">MIN(E30,G30)+MIN(F30,H30)</f>
        <v>28.82</v>
      </c>
      <c r="J30" s="124">
        <v>17.25</v>
      </c>
      <c r="K30" s="125">
        <v>14.81</v>
      </c>
      <c r="L30" s="125">
        <v>13.49</v>
      </c>
      <c r="M30" s="126">
        <v>13.95</v>
      </c>
      <c r="N30" s="145">
        <f t="shared" ref="N30:N35" si="7">MIN(J30,L30)+MIN(K30,M30)</f>
        <v>27.439999999999998</v>
      </c>
    </row>
    <row r="31" spans="1:14" s="13" customFormat="1">
      <c r="A31" s="28" t="s">
        <v>21</v>
      </c>
      <c r="B31" s="77" t="s">
        <v>97</v>
      </c>
      <c r="C31" s="30">
        <v>2005</v>
      </c>
      <c r="D31" s="78"/>
      <c r="E31" s="70">
        <v>14.98</v>
      </c>
      <c r="F31" s="32">
        <v>17.66</v>
      </c>
      <c r="G31" s="32">
        <v>15.16</v>
      </c>
      <c r="H31" s="32">
        <v>17.41</v>
      </c>
      <c r="I31" s="155">
        <f t="shared" si="6"/>
        <v>32.39</v>
      </c>
      <c r="J31" s="128">
        <v>12.31</v>
      </c>
      <c r="K31" s="129">
        <v>17.25</v>
      </c>
      <c r="L31" s="129">
        <v>13.94</v>
      </c>
      <c r="M31" s="130">
        <v>15.31</v>
      </c>
      <c r="N31" s="149">
        <f t="shared" si="7"/>
        <v>27.62</v>
      </c>
    </row>
    <row r="32" spans="1:14" s="13" customFormat="1" hidden="1">
      <c r="A32" s="79" t="s">
        <v>24</v>
      </c>
      <c r="B32" s="80"/>
      <c r="C32" s="81"/>
      <c r="D32" s="82"/>
      <c r="E32" s="83">
        <v>0</v>
      </c>
      <c r="F32" s="84">
        <v>0</v>
      </c>
      <c r="G32" s="84">
        <v>0</v>
      </c>
      <c r="H32" s="84">
        <v>0</v>
      </c>
      <c r="I32" s="156">
        <f t="shared" si="6"/>
        <v>0</v>
      </c>
      <c r="J32" s="83">
        <v>0</v>
      </c>
      <c r="K32" s="84">
        <v>0</v>
      </c>
      <c r="L32" s="84">
        <v>0</v>
      </c>
      <c r="M32" s="157">
        <v>0</v>
      </c>
      <c r="N32" s="158">
        <f t="shared" si="7"/>
        <v>0</v>
      </c>
    </row>
    <row r="33" spans="1:14" s="13" customFormat="1" hidden="1">
      <c r="A33" s="85" t="s">
        <v>27</v>
      </c>
      <c r="B33" s="77"/>
      <c r="C33" s="30"/>
      <c r="D33" s="78"/>
      <c r="E33" s="86">
        <v>0</v>
      </c>
      <c r="F33" s="87">
        <v>0</v>
      </c>
      <c r="G33" s="87">
        <v>0</v>
      </c>
      <c r="H33" s="87">
        <v>0</v>
      </c>
      <c r="I33" s="159">
        <f t="shared" si="6"/>
        <v>0</v>
      </c>
      <c r="J33" s="86">
        <v>0</v>
      </c>
      <c r="K33" s="87">
        <v>0</v>
      </c>
      <c r="L33" s="87">
        <v>0</v>
      </c>
      <c r="M33" s="160">
        <v>0</v>
      </c>
      <c r="N33" s="161">
        <f t="shared" si="7"/>
        <v>0</v>
      </c>
    </row>
    <row r="34" spans="1:14" s="13" customFormat="1" ht="13.9" hidden="1" customHeight="1">
      <c r="A34" s="85" t="s">
        <v>30</v>
      </c>
      <c r="B34" s="88"/>
      <c r="C34" s="35"/>
      <c r="D34" s="89"/>
      <c r="E34" s="86">
        <v>0</v>
      </c>
      <c r="F34" s="87">
        <v>0</v>
      </c>
      <c r="G34" s="87">
        <v>0</v>
      </c>
      <c r="H34" s="87">
        <v>0</v>
      </c>
      <c r="I34" s="159">
        <f t="shared" si="6"/>
        <v>0</v>
      </c>
      <c r="J34" s="86">
        <v>0</v>
      </c>
      <c r="K34" s="87">
        <v>0</v>
      </c>
      <c r="L34" s="87">
        <v>0</v>
      </c>
      <c r="M34" s="160">
        <v>0</v>
      </c>
      <c r="N34" s="161">
        <f t="shared" si="7"/>
        <v>0</v>
      </c>
    </row>
    <row r="35" spans="1:14" s="13" customFormat="1" hidden="1">
      <c r="A35" s="49" t="s">
        <v>45</v>
      </c>
      <c r="B35" s="39"/>
      <c r="C35" s="40"/>
      <c r="D35" s="90"/>
      <c r="E35" s="91">
        <v>0</v>
      </c>
      <c r="F35" s="92">
        <v>0</v>
      </c>
      <c r="G35" s="92">
        <v>0</v>
      </c>
      <c r="H35" s="92">
        <v>0</v>
      </c>
      <c r="I35" s="162">
        <f t="shared" si="6"/>
        <v>0</v>
      </c>
      <c r="J35" s="91">
        <v>0</v>
      </c>
      <c r="K35" s="92">
        <v>0</v>
      </c>
      <c r="L35" s="92">
        <v>0</v>
      </c>
      <c r="M35" s="163">
        <v>0</v>
      </c>
      <c r="N35" s="164">
        <f t="shared" si="7"/>
        <v>0</v>
      </c>
    </row>
    <row r="36" spans="1:14" s="13" customFormat="1" hidden="1">
      <c r="A36" s="93" t="s">
        <v>33</v>
      </c>
      <c r="B36" s="94"/>
      <c r="C36" s="40"/>
      <c r="D36" s="41"/>
      <c r="E36" s="91">
        <v>0</v>
      </c>
      <c r="F36" s="92">
        <v>0</v>
      </c>
      <c r="G36" s="92">
        <v>0</v>
      </c>
      <c r="H36" s="92">
        <v>0</v>
      </c>
      <c r="I36" s="165">
        <f t="shared" ref="I36" si="8">MIN(E36,G36)+MIN(F36,H36)</f>
        <v>0</v>
      </c>
      <c r="J36" s="91">
        <v>0</v>
      </c>
      <c r="K36" s="92">
        <v>0</v>
      </c>
      <c r="L36" s="92">
        <v>0</v>
      </c>
      <c r="M36" s="163">
        <v>0</v>
      </c>
      <c r="N36" s="166">
        <f t="shared" ref="N36" si="9">MIN(J36,L36)+MIN(K36,M36)</f>
        <v>0</v>
      </c>
    </row>
    <row r="37" spans="1:14" s="13" customFormat="1">
      <c r="A37" s="59"/>
      <c r="B37" s="95"/>
    </row>
    <row r="38" spans="1:14" s="13" customFormat="1" ht="15">
      <c r="A38" s="315" t="s">
        <v>5</v>
      </c>
      <c r="B38" s="17" t="s">
        <v>6</v>
      </c>
      <c r="C38" s="331" t="s">
        <v>98</v>
      </c>
      <c r="D38" s="332"/>
      <c r="E38" s="333" t="s">
        <v>36</v>
      </c>
      <c r="F38" s="334"/>
      <c r="G38" s="334"/>
      <c r="H38" s="334"/>
      <c r="I38" s="335"/>
      <c r="J38" s="333" t="s">
        <v>9</v>
      </c>
      <c r="K38" s="336"/>
      <c r="L38" s="336"/>
      <c r="M38" s="337"/>
      <c r="N38" s="318" t="s">
        <v>10</v>
      </c>
    </row>
    <row r="39" spans="1:14" s="13" customFormat="1" ht="15">
      <c r="A39" s="316"/>
      <c r="B39" s="18" t="s">
        <v>11</v>
      </c>
      <c r="C39" s="19" t="s">
        <v>12</v>
      </c>
      <c r="D39" s="20" t="s">
        <v>13</v>
      </c>
      <c r="E39" s="21" t="s">
        <v>14</v>
      </c>
      <c r="F39" s="21" t="s">
        <v>15</v>
      </c>
      <c r="G39" s="21" t="s">
        <v>16</v>
      </c>
      <c r="H39" s="22" t="s">
        <v>17</v>
      </c>
      <c r="I39" s="122" t="s">
        <v>10</v>
      </c>
      <c r="J39" s="21" t="s">
        <v>14</v>
      </c>
      <c r="K39" s="21" t="s">
        <v>15</v>
      </c>
      <c r="L39" s="21" t="s">
        <v>16</v>
      </c>
      <c r="M39" s="22" t="s">
        <v>17</v>
      </c>
      <c r="N39" s="319"/>
    </row>
    <row r="40" spans="1:14" s="13" customFormat="1">
      <c r="A40" s="96" t="s">
        <v>18</v>
      </c>
      <c r="B40" s="97" t="s">
        <v>99</v>
      </c>
      <c r="C40" s="35">
        <v>2002</v>
      </c>
      <c r="D40" s="98" t="s">
        <v>29</v>
      </c>
      <c r="E40" s="70">
        <v>11.97</v>
      </c>
      <c r="F40" s="32">
        <v>12.68</v>
      </c>
      <c r="G40" s="32">
        <v>10.5</v>
      </c>
      <c r="H40" s="32">
        <v>12.03</v>
      </c>
      <c r="I40" s="167">
        <f>MIN(E40,G40)+MIN(F40,H40)</f>
        <v>22.53</v>
      </c>
      <c r="J40" s="124">
        <v>11.48</v>
      </c>
      <c r="K40" s="125">
        <v>11.25</v>
      </c>
      <c r="L40" s="125">
        <v>11.31</v>
      </c>
      <c r="M40" s="126">
        <v>11.78</v>
      </c>
      <c r="N40" s="145">
        <f>MIN(J40,L40)+MIN(K40,M40)</f>
        <v>22.560000000000002</v>
      </c>
    </row>
    <row r="41" spans="1:14" s="13" customFormat="1">
      <c r="A41" s="99" t="s">
        <v>21</v>
      </c>
      <c r="B41" s="100" t="s">
        <v>100</v>
      </c>
      <c r="C41" s="30">
        <v>2002</v>
      </c>
      <c r="D41" s="101" t="s">
        <v>23</v>
      </c>
      <c r="E41" s="102">
        <v>14.79</v>
      </c>
      <c r="F41" s="103">
        <v>15.75</v>
      </c>
      <c r="G41" s="103">
        <v>15.05</v>
      </c>
      <c r="H41" s="103">
        <v>16.53</v>
      </c>
      <c r="I41" s="155">
        <f>MIN(E41,G41)+MIN(F41,H41)</f>
        <v>30.54</v>
      </c>
      <c r="J41" s="128">
        <v>12.54</v>
      </c>
      <c r="K41" s="129">
        <v>15.19</v>
      </c>
      <c r="L41" s="129">
        <v>14.93</v>
      </c>
      <c r="M41" s="130">
        <v>13.97</v>
      </c>
      <c r="N41" s="149">
        <f>MIN(J41,L41)+MIN(K41,M41)</f>
        <v>26.509999999999998</v>
      </c>
    </row>
    <row r="42" spans="1:14" s="13" customFormat="1">
      <c r="A42" s="99" t="s">
        <v>24</v>
      </c>
      <c r="B42" s="104" t="s">
        <v>101</v>
      </c>
      <c r="C42" s="105">
        <v>2003</v>
      </c>
      <c r="D42" s="106" t="s">
        <v>102</v>
      </c>
      <c r="E42" s="102">
        <v>17.11</v>
      </c>
      <c r="F42" s="103">
        <v>20.38</v>
      </c>
      <c r="G42" s="103">
        <v>13.33</v>
      </c>
      <c r="H42" s="103">
        <v>18.57</v>
      </c>
      <c r="I42" s="155">
        <f>MIN(E42,G42)+MIN(F42,H42)</f>
        <v>31.9</v>
      </c>
      <c r="J42" s="128">
        <v>15.55</v>
      </c>
      <c r="K42" s="129">
        <v>20.43</v>
      </c>
      <c r="L42" s="129">
        <v>17.61</v>
      </c>
      <c r="M42" s="130">
        <v>17.5</v>
      </c>
      <c r="N42" s="149">
        <f>MIN(J42,L42)+MIN(K42,M42)</f>
        <v>33.049999999999997</v>
      </c>
    </row>
    <row r="43" spans="1:14" s="13" customFormat="1">
      <c r="A43" s="107" t="s">
        <v>27</v>
      </c>
      <c r="B43" s="108" t="s">
        <v>103</v>
      </c>
      <c r="C43" s="66">
        <v>2003</v>
      </c>
      <c r="D43" s="109" t="s">
        <v>23</v>
      </c>
      <c r="E43" s="67">
        <v>19.809999999999999</v>
      </c>
      <c r="F43" s="27">
        <v>15.63</v>
      </c>
      <c r="G43" s="27">
        <v>15.99</v>
      </c>
      <c r="H43" s="27">
        <v>16.809999999999999</v>
      </c>
      <c r="I43" s="154">
        <f>MIN(E43,G43)+MIN(F43,H43)</f>
        <v>31.62</v>
      </c>
      <c r="J43" s="124">
        <v>19.13</v>
      </c>
      <c r="K43" s="125">
        <v>17.47</v>
      </c>
      <c r="L43" s="125">
        <v>60</v>
      </c>
      <c r="M43" s="126">
        <v>16.09</v>
      </c>
      <c r="N43" s="145">
        <f>MIN(J43,L43)+MIN(K43,M43)</f>
        <v>35.22</v>
      </c>
    </row>
    <row r="44" spans="1:14" s="13" customFormat="1" hidden="1">
      <c r="A44" s="110" t="s">
        <v>30</v>
      </c>
      <c r="B44" s="94"/>
      <c r="C44" s="40"/>
      <c r="D44" s="111"/>
      <c r="E44" s="73">
        <v>0</v>
      </c>
      <c r="F44" s="74">
        <v>0</v>
      </c>
      <c r="G44" s="74">
        <v>0</v>
      </c>
      <c r="H44" s="74">
        <v>0</v>
      </c>
      <c r="I44" s="151">
        <f>MIN(E44,G44)+MIN(F44,H44)</f>
        <v>0</v>
      </c>
      <c r="J44" s="73">
        <v>0</v>
      </c>
      <c r="K44" s="74">
        <v>0</v>
      </c>
      <c r="L44" s="74">
        <v>0</v>
      </c>
      <c r="M44" s="152">
        <v>0</v>
      </c>
      <c r="N44" s="153">
        <f t="shared" ref="N44" si="10">MIN(J44:K44)+MIN(L44:M44)</f>
        <v>0</v>
      </c>
    </row>
    <row r="45" spans="1:14" s="13" customFormat="1" hidden="1">
      <c r="A45" s="107" t="s">
        <v>45</v>
      </c>
      <c r="B45" s="112"/>
      <c r="C45" s="45"/>
      <c r="D45" s="113"/>
      <c r="E45" s="114">
        <v>0</v>
      </c>
      <c r="F45" s="114">
        <v>0</v>
      </c>
      <c r="G45" s="114">
        <v>0</v>
      </c>
      <c r="H45" s="114">
        <v>0</v>
      </c>
      <c r="I45" s="168">
        <f t="shared" ref="I45:I47" si="11">MIN(E45,G45)+MIN(F45,H45)</f>
        <v>0</v>
      </c>
      <c r="J45" s="114">
        <v>0</v>
      </c>
      <c r="K45" s="114">
        <v>0</v>
      </c>
      <c r="L45" s="114">
        <v>0</v>
      </c>
      <c r="M45" s="114">
        <v>0</v>
      </c>
      <c r="N45" s="168">
        <f t="shared" ref="N45:N47" si="12">MIN(J45:K45)+MIN(L45:M45)</f>
        <v>0</v>
      </c>
    </row>
    <row r="46" spans="1:14" hidden="1">
      <c r="A46" s="107" t="s">
        <v>33</v>
      </c>
      <c r="B46" s="112"/>
      <c r="C46" s="45"/>
      <c r="D46" s="113"/>
      <c r="E46" s="114">
        <v>0</v>
      </c>
      <c r="F46" s="114">
        <v>0</v>
      </c>
      <c r="G46" s="114">
        <v>0</v>
      </c>
      <c r="H46" s="114">
        <v>0</v>
      </c>
      <c r="I46" s="168">
        <f t="shared" si="11"/>
        <v>0</v>
      </c>
      <c r="J46" s="114">
        <v>0</v>
      </c>
      <c r="K46" s="114">
        <v>0</v>
      </c>
      <c r="L46" s="114">
        <v>0</v>
      </c>
      <c r="M46" s="114">
        <v>0</v>
      </c>
      <c r="N46" s="168">
        <f t="shared" si="12"/>
        <v>0</v>
      </c>
    </row>
    <row r="47" spans="1:14" hidden="1">
      <c r="A47" s="115" t="s">
        <v>34</v>
      </c>
      <c r="B47" s="116"/>
      <c r="C47" s="117"/>
      <c r="D47" s="116"/>
      <c r="E47" s="118">
        <v>0</v>
      </c>
      <c r="F47" s="118">
        <v>0</v>
      </c>
      <c r="G47" s="118">
        <v>0</v>
      </c>
      <c r="H47" s="118">
        <v>0</v>
      </c>
      <c r="I47" s="162">
        <f t="shared" si="11"/>
        <v>0</v>
      </c>
      <c r="J47" s="118">
        <v>0</v>
      </c>
      <c r="K47" s="118">
        <v>0</v>
      </c>
      <c r="L47" s="118">
        <v>0</v>
      </c>
      <c r="M47" s="118">
        <v>0</v>
      </c>
      <c r="N47" s="162">
        <f t="shared" si="12"/>
        <v>0</v>
      </c>
    </row>
    <row r="48" spans="1:14">
      <c r="A48" s="119"/>
      <c r="B48" s="1"/>
      <c r="D48" s="1"/>
    </row>
    <row r="49" spans="1:14" ht="12.75" hidden="1" customHeight="1">
      <c r="A49" s="313"/>
      <c r="B49" s="314"/>
      <c r="C49" s="314"/>
      <c r="D49" s="314"/>
      <c r="E49" s="314"/>
      <c r="F49" s="314"/>
      <c r="G49" s="314"/>
      <c r="H49" s="314"/>
      <c r="I49" s="314"/>
      <c r="J49" s="314"/>
      <c r="K49" s="314"/>
      <c r="L49" s="314"/>
      <c r="M49" s="314"/>
      <c r="N49" s="314"/>
    </row>
    <row r="50" spans="1:14" hidden="1"/>
    <row r="51" spans="1:14" ht="23.25" hidden="1">
      <c r="B51" s="120"/>
      <c r="C51" s="121"/>
      <c r="J51" s="169"/>
    </row>
    <row r="52" spans="1:14">
      <c r="J52" s="169"/>
    </row>
    <row r="53" spans="1:14">
      <c r="J53" s="169"/>
    </row>
    <row r="64" spans="1:14" ht="12.75" customHeight="1"/>
  </sheetData>
  <sortState ref="B20:N25">
    <sortCondition ref="N20:N25"/>
  </sortState>
  <mergeCells count="25">
    <mergeCell ref="C1:N3"/>
    <mergeCell ref="C38:D38"/>
    <mergeCell ref="E38:I38"/>
    <mergeCell ref="J38:M38"/>
    <mergeCell ref="A49:N49"/>
    <mergeCell ref="A6:A7"/>
    <mergeCell ref="A18:A19"/>
    <mergeCell ref="A28:A29"/>
    <mergeCell ref="A38:A39"/>
    <mergeCell ref="N6:N7"/>
    <mergeCell ref="N18:N19"/>
    <mergeCell ref="N28:N29"/>
    <mergeCell ref="N38:N39"/>
    <mergeCell ref="C18:D18"/>
    <mergeCell ref="E18:I18"/>
    <mergeCell ref="J18:M18"/>
    <mergeCell ref="C28:D28"/>
    <mergeCell ref="E28:I28"/>
    <mergeCell ref="J28:M28"/>
    <mergeCell ref="E4:F4"/>
    <mergeCell ref="G4:H4"/>
    <mergeCell ref="I4:M4"/>
    <mergeCell ref="C6:D6"/>
    <mergeCell ref="E6:I6"/>
    <mergeCell ref="J6:M6"/>
  </mergeCells>
  <printOptions horizontalCentered="1" verticalCentered="1"/>
  <pageMargins left="0.27500000000000002" right="0.196527777777778" top="0.39305555555555599" bottom="0.39305555555555599" header="0.51180555555555596" footer="0.51180555555555596"/>
  <pageSetup paperSize="9" scale="98" orientation="landscape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workbookViewId="0">
      <selection sqref="A1:D25"/>
    </sheetView>
  </sheetViews>
  <sheetFormatPr defaultColWidth="9" defaultRowHeight="12.75"/>
  <cols>
    <col min="1" max="1" width="21.85546875" customWidth="1"/>
  </cols>
  <sheetData>
    <row r="1" spans="1:4">
      <c r="A1" s="1" t="s">
        <v>104</v>
      </c>
      <c r="B1" s="1" t="s">
        <v>105</v>
      </c>
      <c r="C1" s="1" t="s">
        <v>106</v>
      </c>
      <c r="D1" s="1" t="s">
        <v>107</v>
      </c>
    </row>
    <row r="2" spans="1:4">
      <c r="A2" s="2" t="s">
        <v>108</v>
      </c>
      <c r="B2">
        <v>1</v>
      </c>
      <c r="C2" s="1" t="s">
        <v>109</v>
      </c>
      <c r="D2" s="1" t="s">
        <v>110</v>
      </c>
    </row>
    <row r="3" spans="1:4">
      <c r="A3" s="3" t="s">
        <v>111</v>
      </c>
      <c r="B3">
        <v>2</v>
      </c>
      <c r="C3" s="1" t="s">
        <v>109</v>
      </c>
      <c r="D3" s="1" t="s">
        <v>110</v>
      </c>
    </row>
    <row r="4" spans="1:4">
      <c r="A4" s="4" t="s">
        <v>112</v>
      </c>
      <c r="B4">
        <v>3</v>
      </c>
      <c r="C4" s="1" t="s">
        <v>109</v>
      </c>
      <c r="D4" s="1" t="s">
        <v>110</v>
      </c>
    </row>
    <row r="5" spans="1:4">
      <c r="A5" s="5" t="s">
        <v>113</v>
      </c>
      <c r="B5">
        <v>1</v>
      </c>
      <c r="C5" s="1" t="s">
        <v>114</v>
      </c>
      <c r="D5" s="1" t="s">
        <v>110</v>
      </c>
    </row>
    <row r="6" spans="1:4">
      <c r="A6" s="3" t="s">
        <v>115</v>
      </c>
      <c r="B6">
        <v>2</v>
      </c>
      <c r="C6" s="1" t="s">
        <v>114</v>
      </c>
      <c r="D6" s="1" t="s">
        <v>110</v>
      </c>
    </row>
    <row r="7" spans="1:4">
      <c r="A7" s="3" t="s">
        <v>116</v>
      </c>
      <c r="B7">
        <v>3</v>
      </c>
      <c r="C7" s="1" t="s">
        <v>114</v>
      </c>
      <c r="D7" s="1" t="s">
        <v>110</v>
      </c>
    </row>
    <row r="8" spans="1:4">
      <c r="A8" s="2" t="s">
        <v>117</v>
      </c>
      <c r="B8">
        <v>1</v>
      </c>
      <c r="C8" s="1" t="s">
        <v>118</v>
      </c>
      <c r="D8" s="1" t="s">
        <v>119</v>
      </c>
    </row>
    <row r="9" spans="1:4">
      <c r="A9" s="3" t="s">
        <v>120</v>
      </c>
      <c r="B9">
        <v>2</v>
      </c>
      <c r="C9" s="1" t="s">
        <v>118</v>
      </c>
      <c r="D9" s="1" t="s">
        <v>119</v>
      </c>
    </row>
    <row r="10" spans="1:4">
      <c r="A10" s="6" t="s">
        <v>121</v>
      </c>
      <c r="B10">
        <v>3</v>
      </c>
      <c r="C10" s="1" t="s">
        <v>118</v>
      </c>
      <c r="D10" s="1" t="s">
        <v>119</v>
      </c>
    </row>
    <row r="11" spans="1:4">
      <c r="A11" s="2" t="s">
        <v>122</v>
      </c>
      <c r="B11">
        <v>1</v>
      </c>
      <c r="C11" s="1" t="s">
        <v>123</v>
      </c>
      <c r="D11" s="1" t="s">
        <v>119</v>
      </c>
    </row>
    <row r="12" spans="1:4">
      <c r="A12" s="7" t="s">
        <v>124</v>
      </c>
      <c r="B12">
        <v>2</v>
      </c>
      <c r="C12" s="1" t="s">
        <v>123</v>
      </c>
      <c r="D12" s="1" t="s">
        <v>119</v>
      </c>
    </row>
    <row r="13" spans="1:4">
      <c r="A13" s="7" t="s">
        <v>125</v>
      </c>
      <c r="B13">
        <v>3</v>
      </c>
      <c r="C13" s="1" t="s">
        <v>123</v>
      </c>
      <c r="D13" s="1" t="s">
        <v>119</v>
      </c>
    </row>
    <row r="14" spans="1:4">
      <c r="A14" s="3" t="s">
        <v>126</v>
      </c>
      <c r="B14">
        <v>3</v>
      </c>
      <c r="C14" s="1" t="s">
        <v>123</v>
      </c>
      <c r="D14" s="1" t="s">
        <v>119</v>
      </c>
    </row>
    <row r="15" spans="1:4">
      <c r="A15" s="2" t="s">
        <v>127</v>
      </c>
      <c r="B15">
        <v>1</v>
      </c>
      <c r="C15" s="1" t="s">
        <v>128</v>
      </c>
      <c r="D15" s="1" t="s">
        <v>129</v>
      </c>
    </row>
    <row r="16" spans="1:4">
      <c r="A16" s="3" t="s">
        <v>130</v>
      </c>
      <c r="B16">
        <v>2</v>
      </c>
      <c r="C16" s="1" t="s">
        <v>128</v>
      </c>
      <c r="D16" s="1" t="s">
        <v>129</v>
      </c>
    </row>
    <row r="17" spans="1:4">
      <c r="A17" s="3" t="s">
        <v>131</v>
      </c>
      <c r="B17">
        <v>3</v>
      </c>
      <c r="C17" s="1" t="s">
        <v>128</v>
      </c>
      <c r="D17" s="1" t="s">
        <v>129</v>
      </c>
    </row>
    <row r="18" spans="1:4">
      <c r="A18" s="8" t="s">
        <v>132</v>
      </c>
      <c r="B18">
        <v>1</v>
      </c>
      <c r="C18" s="1" t="s">
        <v>133</v>
      </c>
      <c r="D18" s="1" t="s">
        <v>129</v>
      </c>
    </row>
    <row r="19" spans="1:4">
      <c r="A19" s="9" t="s">
        <v>134</v>
      </c>
      <c r="B19">
        <v>2</v>
      </c>
      <c r="C19" s="1" t="s">
        <v>133</v>
      </c>
      <c r="D19" s="1" t="s">
        <v>129</v>
      </c>
    </row>
    <row r="20" spans="1:4">
      <c r="A20" s="10" t="s">
        <v>135</v>
      </c>
      <c r="B20">
        <v>3</v>
      </c>
      <c r="C20" s="1" t="s">
        <v>133</v>
      </c>
      <c r="D20" s="1" t="s">
        <v>129</v>
      </c>
    </row>
    <row r="21" spans="1:4">
      <c r="A21" s="11" t="s">
        <v>136</v>
      </c>
      <c r="B21">
        <v>1</v>
      </c>
      <c r="C21" s="1" t="s">
        <v>137</v>
      </c>
      <c r="D21" s="1" t="s">
        <v>138</v>
      </c>
    </row>
    <row r="22" spans="1:4">
      <c r="A22" s="3" t="s">
        <v>139</v>
      </c>
      <c r="B22">
        <v>2</v>
      </c>
      <c r="C22" s="1" t="s">
        <v>137</v>
      </c>
      <c r="D22" s="1" t="s">
        <v>138</v>
      </c>
    </row>
    <row r="23" spans="1:4">
      <c r="A23" s="8" t="s">
        <v>140</v>
      </c>
      <c r="B23">
        <v>1</v>
      </c>
      <c r="C23" s="1" t="s">
        <v>141</v>
      </c>
      <c r="D23" s="1" t="s">
        <v>138</v>
      </c>
    </row>
    <row r="24" spans="1:4">
      <c r="A24" s="9" t="s">
        <v>142</v>
      </c>
      <c r="B24">
        <v>2</v>
      </c>
      <c r="C24" s="1" t="s">
        <v>141</v>
      </c>
      <c r="D24" s="1" t="s">
        <v>138</v>
      </c>
    </row>
    <row r="25" spans="1:4">
      <c r="A25" s="12" t="s">
        <v>143</v>
      </c>
      <c r="B25">
        <v>3</v>
      </c>
      <c r="C25" s="1" t="s">
        <v>141</v>
      </c>
      <c r="D25" s="1" t="s">
        <v>138</v>
      </c>
    </row>
  </sheetData>
  <pageMargins left="0.69930555555555596" right="0.69930555555555596" top="0.78680555555555598" bottom="0.78680555555555598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2</vt:i4>
      </vt:variant>
    </vt:vector>
  </HeadingPairs>
  <TitlesOfParts>
    <vt:vector size="5" baseType="lpstr">
      <vt:lpstr>Chlapci</vt:lpstr>
      <vt:lpstr>Dívky</vt:lpstr>
      <vt:lpstr>List3</vt:lpstr>
      <vt:lpstr>Dívky!Oblast_tisku</vt:lpstr>
      <vt:lpstr>Chlapci!Oblast_tisku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Lumír Návrat</dc:creator>
  <cp:lastModifiedBy>ucitel</cp:lastModifiedBy>
  <cp:lastPrinted>2016-06-11T12:10:00Z</cp:lastPrinted>
  <dcterms:created xsi:type="dcterms:W3CDTF">2004-10-10T16:56:00Z</dcterms:created>
  <dcterms:modified xsi:type="dcterms:W3CDTF">2017-06-14T07:04:28Z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afa1a312-fce7-4800-b4a8-d7a8f09614a6</vt:lpwstr>
  </property>
  <property fmtid="{D5CDD505-2E9C-101B-9397-08002B2CF9AE}" pid="3" name="KSOProductBuildVer">
    <vt:lpwstr>2057-10.2.0.5811</vt:lpwstr>
  </property>
</Properties>
</file>